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1\OneDrive - ina.ac.cr\Documentos\Caja de Herramientas\Herramienta_Etiquetado de alimentos\"/>
    </mc:Choice>
  </mc:AlternateContent>
  <bookViews>
    <workbookView xWindow="0" yWindow="0" windowWidth="12960" windowHeight="5550" activeTab="5"/>
  </bookViews>
  <sheets>
    <sheet name="Instrucciones" sheetId="7" r:id="rId1"/>
    <sheet name="Base de datos" sheetId="4" r:id="rId2"/>
    <sheet name="Formulación" sheetId="1" r:id="rId3"/>
    <sheet name="Cálculo por ingrediente" sheetId="5" r:id="rId4"/>
    <sheet name="Cantidad total" sheetId="6" r:id="rId5"/>
    <sheet name="Resultado Etiq Nutricional" sheetId="2" r:id="rId6"/>
  </sheets>
  <externalReferences>
    <externalReference r:id="rId7"/>
  </externalReferences>
  <definedNames>
    <definedName name="_xlnm.Print_Area" localSheetId="3">'Cálculo por ingrediente'!$A$1:$K$64</definedName>
    <definedName name="_xlnm.Print_Area" localSheetId="0">Instrucciones!$A$1:$A$23</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6" i="1"/>
  <c r="G7" i="1"/>
  <c r="G8" i="1"/>
  <c r="G9" i="1"/>
  <c r="G10" i="1"/>
  <c r="G11" i="1"/>
  <c r="G12" i="1"/>
  <c r="G13" i="1"/>
  <c r="G14" i="1"/>
  <c r="G4" i="1"/>
  <c r="D25" i="2" l="1"/>
  <c r="D26" i="2"/>
  <c r="D27" i="2"/>
  <c r="D24" i="2"/>
  <c r="F5" i="1" l="1"/>
  <c r="F6" i="1"/>
  <c r="F7" i="1"/>
  <c r="F8" i="1"/>
  <c r="F9" i="1"/>
  <c r="F10" i="1"/>
  <c r="F11" i="1"/>
  <c r="F12" i="1"/>
  <c r="F13" i="1"/>
  <c r="F4" i="1"/>
  <c r="H46" i="5"/>
  <c r="C4" i="2"/>
  <c r="C3" i="2"/>
  <c r="C13" i="2"/>
  <c r="C14" i="2"/>
  <c r="C15" i="2"/>
  <c r="C16" i="2"/>
  <c r="C17" i="2"/>
  <c r="C18" i="2"/>
  <c r="C19" i="2"/>
  <c r="C20" i="2"/>
  <c r="C21" i="2"/>
  <c r="C22" i="2"/>
  <c r="C12" i="2"/>
  <c r="C8" i="2"/>
  <c r="C7" i="2"/>
  <c r="F14" i="1" l="1"/>
  <c r="H26" i="5"/>
  <c r="H6" i="5"/>
  <c r="B46" i="5"/>
  <c r="B26" i="5"/>
  <c r="B6" i="5"/>
  <c r="D19" i="5" l="1"/>
  <c r="E19" i="5" s="1"/>
  <c r="D21" i="5"/>
  <c r="E21" i="5" s="1"/>
  <c r="D8" i="5"/>
  <c r="E8" i="5" s="1"/>
  <c r="D23" i="5"/>
  <c r="E23" i="5" s="1"/>
  <c r="D12" i="5"/>
  <c r="E12" i="5" s="1"/>
  <c r="D13" i="5"/>
  <c r="E13" i="5" s="1"/>
  <c r="D22" i="5"/>
  <c r="E22" i="5" s="1"/>
  <c r="D11" i="5"/>
  <c r="E11" i="5" s="1"/>
  <c r="D9" i="5"/>
  <c r="E9" i="5" s="1"/>
  <c r="D16" i="5"/>
  <c r="E16" i="5" s="1"/>
  <c r="D14" i="5"/>
  <c r="E14" i="5" s="1"/>
  <c r="D10" i="5"/>
  <c r="E10" i="5" s="1"/>
  <c r="D15" i="5"/>
  <c r="E15" i="5" s="1"/>
  <c r="D17" i="5"/>
  <c r="E17" i="5" s="1"/>
  <c r="D20" i="5"/>
  <c r="E20" i="5" s="1"/>
  <c r="D18" i="5"/>
  <c r="E18" i="5" s="1"/>
  <c r="J51" i="5"/>
  <c r="K51" i="5" s="1"/>
  <c r="J31" i="5"/>
  <c r="K31" i="5" s="1"/>
  <c r="J29" i="5"/>
  <c r="K29" i="5" s="1"/>
  <c r="J38" i="5"/>
  <c r="K38" i="5" s="1"/>
  <c r="J48" i="5"/>
  <c r="K48" i="5" s="1"/>
  <c r="J28" i="5"/>
  <c r="K28" i="5" s="1"/>
  <c r="J61" i="5"/>
  <c r="K61" i="5" s="1"/>
  <c r="J58" i="5"/>
  <c r="K58" i="5" s="1"/>
  <c r="J49" i="5"/>
  <c r="K49" i="5" s="1"/>
  <c r="J33" i="5"/>
  <c r="K33" i="5" s="1"/>
  <c r="J43" i="5"/>
  <c r="K43" i="5" s="1"/>
  <c r="J40" i="5"/>
  <c r="K40" i="5" s="1"/>
  <c r="J42" i="5"/>
  <c r="K42" i="5" s="1"/>
  <c r="J55" i="5"/>
  <c r="K55" i="5" s="1"/>
  <c r="J35" i="5"/>
  <c r="K35" i="5" s="1"/>
  <c r="J37" i="5"/>
  <c r="K37" i="5" s="1"/>
  <c r="J52" i="5"/>
  <c r="K52" i="5" s="1"/>
  <c r="J32" i="5"/>
  <c r="K32" i="5" s="1"/>
  <c r="J62" i="5"/>
  <c r="K62" i="5" s="1"/>
  <c r="J63" i="5"/>
  <c r="K63" i="5" s="1"/>
  <c r="J60" i="5"/>
  <c r="K60" i="5" s="1"/>
  <c r="J50" i="5"/>
  <c r="K50" i="5" s="1"/>
  <c r="J59" i="5"/>
  <c r="K59" i="5" s="1"/>
  <c r="J39" i="5"/>
  <c r="K39" i="5" s="1"/>
  <c r="J54" i="5"/>
  <c r="K54" i="5" s="1"/>
  <c r="J56" i="5"/>
  <c r="K56" i="5" s="1"/>
  <c r="J36" i="5"/>
  <c r="K36" i="5" s="1"/>
  <c r="J53" i="5"/>
  <c r="K53" i="5" s="1"/>
  <c r="J41" i="5"/>
  <c r="K41" i="5" s="1"/>
  <c r="J34" i="5"/>
  <c r="K34" i="5" s="1"/>
  <c r="J30" i="5"/>
  <c r="K30" i="5" s="1"/>
  <c r="J57" i="5"/>
  <c r="K57" i="5" s="1"/>
  <c r="D59" i="5"/>
  <c r="E59" i="5" s="1"/>
  <c r="D52" i="5"/>
  <c r="E52" i="5" s="1"/>
  <c r="D49" i="5"/>
  <c r="E49" i="5" s="1"/>
  <c r="D54" i="5"/>
  <c r="E54" i="5" s="1"/>
  <c r="D63" i="5"/>
  <c r="E63" i="5" s="1"/>
  <c r="D56" i="5"/>
  <c r="E56" i="5" s="1"/>
  <c r="D53" i="5"/>
  <c r="E53" i="5" s="1"/>
  <c r="D62" i="5"/>
  <c r="E62" i="5" s="1"/>
  <c r="D51" i="5"/>
  <c r="E51" i="5" s="1"/>
  <c r="D50" i="5"/>
  <c r="E50" i="5" s="1"/>
  <c r="D60" i="5"/>
  <c r="E60" i="5" s="1"/>
  <c r="D57" i="5"/>
  <c r="E57" i="5" s="1"/>
  <c r="D55" i="5"/>
  <c r="E55" i="5" s="1"/>
  <c r="D58" i="5"/>
  <c r="E58" i="5" s="1"/>
  <c r="D48" i="5"/>
  <c r="E48" i="5" s="1"/>
  <c r="D61" i="5"/>
  <c r="E61" i="5" s="1"/>
  <c r="D42" i="5"/>
  <c r="E42" i="5" s="1"/>
  <c r="D31" i="5"/>
  <c r="E31" i="5" s="1"/>
  <c r="D29" i="5"/>
  <c r="E29" i="5" s="1"/>
  <c r="D32" i="5"/>
  <c r="E32" i="5" s="1"/>
  <c r="D33" i="5"/>
  <c r="E33" i="5" s="1"/>
  <c r="D35" i="5"/>
  <c r="E35" i="5" s="1"/>
  <c r="D36" i="5"/>
  <c r="E36" i="5" s="1"/>
  <c r="C17" i="6" s="1"/>
  <c r="D17" i="6" s="1"/>
  <c r="F17" i="6" s="1"/>
  <c r="D21" i="2" s="1"/>
  <c r="D41" i="5"/>
  <c r="E41" i="5" s="1"/>
  <c r="D40" i="5"/>
  <c r="E40" i="5" s="1"/>
  <c r="D37" i="5"/>
  <c r="E37" i="5" s="1"/>
  <c r="D30" i="5"/>
  <c r="E30" i="5" s="1"/>
  <c r="D38" i="5"/>
  <c r="E38" i="5" s="1"/>
  <c r="D39" i="5"/>
  <c r="E39" i="5" s="1"/>
  <c r="D34" i="5"/>
  <c r="E34" i="5" s="1"/>
  <c r="D43" i="5"/>
  <c r="E43" i="5" s="1"/>
  <c r="D28" i="5"/>
  <c r="E28" i="5" s="1"/>
  <c r="J19" i="5"/>
  <c r="K19" i="5" s="1"/>
  <c r="J12" i="5"/>
  <c r="K12" i="5" s="1"/>
  <c r="J13" i="5"/>
  <c r="K13" i="5" s="1"/>
  <c r="J22" i="5"/>
  <c r="K22" i="5" s="1"/>
  <c r="J23" i="5"/>
  <c r="K23" i="5" s="1"/>
  <c r="J16" i="5"/>
  <c r="K16" i="5" s="1"/>
  <c r="J21" i="5"/>
  <c r="K21" i="5" s="1"/>
  <c r="J10" i="5"/>
  <c r="K10" i="5" s="1"/>
  <c r="J11" i="5"/>
  <c r="K11" i="5" s="1"/>
  <c r="J9" i="5"/>
  <c r="K9" i="5" s="1"/>
  <c r="J20" i="5"/>
  <c r="K20" i="5" s="1"/>
  <c r="J14" i="5"/>
  <c r="K14" i="5" s="1"/>
  <c r="J15" i="5"/>
  <c r="K15" i="5" s="1"/>
  <c r="J17" i="5"/>
  <c r="K17" i="5" s="1"/>
  <c r="J8" i="5"/>
  <c r="K8" i="5" s="1"/>
  <c r="J18" i="5"/>
  <c r="K18" i="5" s="1"/>
  <c r="C6" i="6" l="1"/>
  <c r="C14" i="6"/>
  <c r="D14" i="6" s="1"/>
  <c r="F14" i="6" s="1"/>
  <c r="D18" i="2" s="1"/>
  <c r="C8" i="6"/>
  <c r="D8" i="6" s="1"/>
  <c r="F8" i="6" s="1"/>
  <c r="D12" i="2" s="1"/>
  <c r="C10" i="6"/>
  <c r="D10" i="6" s="1"/>
  <c r="C22" i="6"/>
  <c r="D22" i="6" s="1"/>
  <c r="C18" i="6"/>
  <c r="D18" i="6" s="1"/>
  <c r="F18" i="6" s="1"/>
  <c r="D22" i="2" s="1"/>
  <c r="C19" i="6"/>
  <c r="D19" i="6" s="1"/>
  <c r="C13" i="6"/>
  <c r="D13" i="6" s="1"/>
  <c r="F13" i="6" s="1"/>
  <c r="D17" i="2" s="1"/>
  <c r="C21" i="6"/>
  <c r="D21" i="6" s="1"/>
  <c r="C16" i="6"/>
  <c r="D16" i="6" s="1"/>
  <c r="F16" i="6" s="1"/>
  <c r="D20" i="2" s="1"/>
  <c r="C15" i="6"/>
  <c r="D15" i="6" s="1"/>
  <c r="F15" i="6" s="1"/>
  <c r="D19" i="2" s="1"/>
  <c r="C12" i="6"/>
  <c r="D12" i="6" s="1"/>
  <c r="C11" i="6"/>
  <c r="D11" i="6" s="1"/>
  <c r="C20" i="6"/>
  <c r="D20" i="6" s="1"/>
  <c r="C9" i="6"/>
  <c r="D9" i="6" s="1"/>
  <c r="F9" i="6" s="1"/>
  <c r="D13" i="2" s="1"/>
  <c r="C25" i="2" l="1"/>
  <c r="F20" i="6"/>
  <c r="F19" i="6"/>
  <c r="C24" i="2"/>
  <c r="C26" i="2"/>
  <c r="F21" i="6"/>
  <c r="C27" i="2"/>
  <c r="F22" i="6"/>
  <c r="C7" i="6"/>
  <c r="D7" i="6" s="1"/>
  <c r="D6" i="6"/>
</calcChain>
</file>

<file path=xl/comments1.xml><?xml version="1.0" encoding="utf-8"?>
<comments xmlns="http://schemas.openxmlformats.org/spreadsheetml/2006/main">
  <authors>
    <author>Kana Cheng Lo</author>
  </authors>
  <commentList>
    <comment ref="C3" authorId="0" shapeId="0">
      <text>
        <r>
          <rPr>
            <b/>
            <sz val="9"/>
            <color indexed="81"/>
            <rFont val="Tahoma"/>
            <family val="2"/>
          </rPr>
          <t>Kana Cheng Lo:</t>
        </r>
        <r>
          <rPr>
            <sz val="9"/>
            <color indexed="81"/>
            <rFont val="Tahoma"/>
            <family val="2"/>
          </rPr>
          <t xml:space="preserve">
Ingresar datos manualmente. Puede colocar dato en peso o volumen.</t>
        </r>
      </text>
    </comment>
    <comment ref="D3" authorId="0" shapeId="0">
      <text>
        <r>
          <rPr>
            <b/>
            <sz val="9"/>
            <color indexed="81"/>
            <rFont val="Tahoma"/>
            <family val="2"/>
          </rPr>
          <t>Kana Cheng Lo:</t>
        </r>
        <r>
          <rPr>
            <sz val="9"/>
            <color indexed="81"/>
            <rFont val="Tahoma"/>
            <family val="2"/>
          </rPr>
          <t xml:space="preserve">
Ingresar datos manualmente. Unidad de peso o volumen.</t>
        </r>
      </text>
    </comment>
    <comment ref="E3" authorId="0" shapeId="0">
      <text>
        <r>
          <rPr>
            <b/>
            <sz val="9"/>
            <color indexed="81"/>
            <rFont val="Tahoma"/>
            <family val="2"/>
          </rPr>
          <t>Kana Cheng Lo:</t>
        </r>
        <r>
          <rPr>
            <sz val="9"/>
            <color indexed="81"/>
            <rFont val="Tahoma"/>
            <family val="2"/>
          </rPr>
          <t xml:space="preserve">
Ingresar datos manualmente del valor de densidad si el ingrediente lo maneja en unidad de volumen.
</t>
        </r>
      </text>
    </comment>
  </commentList>
</comments>
</file>

<file path=xl/comments2.xml><?xml version="1.0" encoding="utf-8"?>
<comments xmlns="http://schemas.openxmlformats.org/spreadsheetml/2006/main">
  <authors>
    <author>K1</author>
  </authors>
  <commentList>
    <comment ref="C7" authorId="0" shapeId="0">
      <text>
        <r>
          <rPr>
            <b/>
            <sz val="9"/>
            <color indexed="81"/>
            <rFont val="Tahoma"/>
            <family val="2"/>
          </rPr>
          <t>K1:</t>
        </r>
        <r>
          <rPr>
            <sz val="9"/>
            <color indexed="81"/>
            <rFont val="Tahoma"/>
            <family val="2"/>
          </rPr>
          <t xml:space="preserve">
Digitar el valor teórico de cada nutriente en el alimento.</t>
        </r>
      </text>
    </comment>
    <comment ref="I7" authorId="0" shapeId="0">
      <text>
        <r>
          <rPr>
            <b/>
            <sz val="9"/>
            <color indexed="81"/>
            <rFont val="Tahoma"/>
            <family val="2"/>
          </rPr>
          <t>K1:</t>
        </r>
        <r>
          <rPr>
            <sz val="9"/>
            <color indexed="81"/>
            <rFont val="Tahoma"/>
            <family val="2"/>
          </rPr>
          <t xml:space="preserve">
Digitar el valor teórico de cada nutriente en el alimento.</t>
        </r>
      </text>
    </comment>
    <comment ref="C27" authorId="0" shapeId="0">
      <text>
        <r>
          <rPr>
            <b/>
            <sz val="9"/>
            <color indexed="81"/>
            <rFont val="Tahoma"/>
            <family val="2"/>
          </rPr>
          <t>K1:</t>
        </r>
        <r>
          <rPr>
            <sz val="9"/>
            <color indexed="81"/>
            <rFont val="Tahoma"/>
            <family val="2"/>
          </rPr>
          <t xml:space="preserve">
Digitar el valor teórico de cada nutriente en el alimento.</t>
        </r>
      </text>
    </comment>
    <comment ref="I27" authorId="0" shapeId="0">
      <text>
        <r>
          <rPr>
            <b/>
            <sz val="9"/>
            <color indexed="81"/>
            <rFont val="Tahoma"/>
            <family val="2"/>
          </rPr>
          <t>K1:</t>
        </r>
        <r>
          <rPr>
            <sz val="9"/>
            <color indexed="81"/>
            <rFont val="Tahoma"/>
            <family val="2"/>
          </rPr>
          <t xml:space="preserve">
Digitar el valor teórico de cada nutriente en el alimento.</t>
        </r>
      </text>
    </comment>
    <comment ref="C47" authorId="0" shapeId="0">
      <text>
        <r>
          <rPr>
            <b/>
            <sz val="9"/>
            <color indexed="81"/>
            <rFont val="Tahoma"/>
            <family val="2"/>
          </rPr>
          <t>K1:</t>
        </r>
        <r>
          <rPr>
            <sz val="9"/>
            <color indexed="81"/>
            <rFont val="Tahoma"/>
            <family val="2"/>
          </rPr>
          <t xml:space="preserve">
Digitar el valor teórico de cada nutriente en el alimento.</t>
        </r>
      </text>
    </comment>
    <comment ref="I47" authorId="0" shapeId="0">
      <text>
        <r>
          <rPr>
            <b/>
            <sz val="9"/>
            <color indexed="81"/>
            <rFont val="Tahoma"/>
            <family val="2"/>
          </rPr>
          <t>K1:</t>
        </r>
        <r>
          <rPr>
            <sz val="9"/>
            <color indexed="81"/>
            <rFont val="Tahoma"/>
            <family val="2"/>
          </rPr>
          <t xml:space="preserve">
Digitar el valor teórico de cada nutriente en el alimento.</t>
        </r>
      </text>
    </comment>
  </commentList>
</comments>
</file>

<file path=xl/comments3.xml><?xml version="1.0" encoding="utf-8"?>
<comments xmlns="http://schemas.openxmlformats.org/spreadsheetml/2006/main">
  <authors>
    <author>K1</author>
  </authors>
  <commentList>
    <comment ref="C2" authorId="0" shapeId="0">
      <text>
        <r>
          <rPr>
            <b/>
            <sz val="9"/>
            <color indexed="81"/>
            <rFont val="Tahoma"/>
            <charset val="1"/>
          </rPr>
          <t>K1:</t>
        </r>
        <r>
          <rPr>
            <sz val="9"/>
            <color indexed="81"/>
            <rFont val="Tahoma"/>
            <charset val="1"/>
          </rPr>
          <t xml:space="preserve">
Digite la cantidad de alimento que generalmente se come cada vez.
</t>
        </r>
      </text>
    </comment>
    <comment ref="C3" authorId="0" shapeId="0">
      <text>
        <r>
          <rPr>
            <b/>
            <sz val="9"/>
            <color indexed="81"/>
            <rFont val="Tahoma"/>
            <charset val="1"/>
          </rPr>
          <t>K1:</t>
        </r>
        <r>
          <rPr>
            <sz val="9"/>
            <color indexed="81"/>
            <rFont val="Tahoma"/>
            <charset val="1"/>
          </rPr>
          <t xml:space="preserve">
Digite el número total de porciones en todo el envase de alimentos.</t>
        </r>
      </text>
    </comment>
    <comment ref="E5" authorId="0" shapeId="0">
      <text>
        <r>
          <rPr>
            <b/>
            <sz val="9"/>
            <color indexed="81"/>
            <rFont val="Tahoma"/>
            <family val="2"/>
          </rPr>
          <t>K1:</t>
        </r>
        <r>
          <rPr>
            <sz val="9"/>
            <color indexed="81"/>
            <rFont val="Tahoma"/>
            <family val="2"/>
          </rPr>
          <t xml:space="preserve">
Corresponde a las cantidades de referencia (en gramos, miligramos o microgramos) de nutrientes para consumir o no exceder cada día.</t>
        </r>
      </text>
    </comment>
    <comment ref="F5" authorId="0" shapeId="0">
      <text>
        <r>
          <rPr>
            <b/>
            <sz val="9"/>
            <color indexed="81"/>
            <rFont val="Tahoma"/>
            <family val="2"/>
          </rPr>
          <t>K1:</t>
        </r>
        <r>
          <rPr>
            <sz val="9"/>
            <color indexed="81"/>
            <rFont val="Tahoma"/>
            <family val="2"/>
          </rPr>
          <t xml:space="preserve">
El %VD determina si una porción del alimento es alta o baja en un nutriente específico. </t>
        </r>
      </text>
    </comment>
    <comment ref="G5" authorId="0" shapeId="0">
      <text>
        <r>
          <rPr>
            <b/>
            <sz val="9"/>
            <color indexed="81"/>
            <rFont val="Tahoma"/>
            <family val="2"/>
          </rPr>
          <t>K1:</t>
        </r>
        <r>
          <rPr>
            <sz val="9"/>
            <color indexed="81"/>
            <rFont val="Tahoma"/>
            <family val="2"/>
          </rPr>
          <t xml:space="preserve">
Digite el valor según Anexo C del RTCA de Etiquetado nutricional de alimentos preenvasados.</t>
        </r>
      </text>
    </comment>
    <comment ref="C6" authorId="0" shapeId="0">
      <text>
        <r>
          <rPr>
            <b/>
            <sz val="9"/>
            <color indexed="81"/>
            <rFont val="Tahoma"/>
            <family val="2"/>
          </rPr>
          <t>K1:</t>
        </r>
        <r>
          <rPr>
            <sz val="9"/>
            <color indexed="81"/>
            <rFont val="Tahoma"/>
            <family val="2"/>
          </rPr>
          <t xml:space="preserve">
Redondeo: 
Si es menor a 5 kcal, se declara 0.
Si es menor o igual a 50, incrementos en 5 kcal.
Si es mayor o igual a 50, incrementos en 10 kcal.
</t>
        </r>
      </text>
    </comment>
    <comment ref="C7" authorId="0" shapeId="0">
      <text>
        <r>
          <rPr>
            <b/>
            <sz val="9"/>
            <color indexed="81"/>
            <rFont val="Tahoma"/>
            <family val="2"/>
          </rPr>
          <t>K1:</t>
        </r>
        <r>
          <rPr>
            <sz val="9"/>
            <color indexed="81"/>
            <rFont val="Tahoma"/>
            <family val="2"/>
          </rPr>
          <t xml:space="preserve">
Si la cantidad es menor a 20 kJ se declara 0.
Si la cantidad es menor o igual a 200 kj, en incrementos de 25 kJ.
Si la cantidad es mayor a 200 kJ, en incrementos de 50 kJ.</t>
        </r>
      </text>
    </comment>
    <comment ref="C8" authorId="0" shapeId="0">
      <text>
        <r>
          <rPr>
            <b/>
            <sz val="9"/>
            <color indexed="81"/>
            <rFont val="Tahoma"/>
            <family val="2"/>
          </rPr>
          <t>K1:</t>
        </r>
        <r>
          <rPr>
            <sz val="9"/>
            <color indexed="81"/>
            <rFont val="Tahoma"/>
            <family val="2"/>
          </rPr>
          <t xml:space="preserve">
Si cantidad es menor a 0,5 g, no es obligatorio reportarlo.
Si cantidad es menor o igual a 5, en incrementos de 0,5 g.
Si cantidad es mayor a 5 g, en incrementos de 1 g.</t>
        </r>
      </text>
    </comment>
    <comment ref="C9" authorId="0" shapeId="0">
      <text>
        <r>
          <rPr>
            <b/>
            <sz val="9"/>
            <color indexed="81"/>
            <rFont val="Tahoma"/>
            <family val="2"/>
          </rPr>
          <t>K1:</t>
        </r>
        <r>
          <rPr>
            <sz val="9"/>
            <color indexed="81"/>
            <rFont val="Tahoma"/>
            <family val="2"/>
          </rPr>
          <t xml:space="preserve">
Si cantidad es menor o igual a 5, en incrementos de 0,5 g.
Si cantidad es mayor a 5 g, en incrementos de 1 g.</t>
        </r>
      </text>
    </comment>
    <comment ref="C10" authorId="0" shapeId="0">
      <text>
        <r>
          <rPr>
            <b/>
            <sz val="9"/>
            <color indexed="81"/>
            <rFont val="Tahoma"/>
            <family val="2"/>
          </rPr>
          <t>K1:</t>
        </r>
        <r>
          <rPr>
            <sz val="9"/>
            <color indexed="81"/>
            <rFont val="Tahoma"/>
            <family val="2"/>
          </rPr>
          <t xml:space="preserve">
Si cantidad es menor o igual a 5, en incrementos de 0,5 g.
Si cantidad es mayor a 5 g, en incrementos de 1 g.</t>
        </r>
      </text>
    </comment>
    <comment ref="C11" authorId="0" shapeId="0">
      <text>
        <r>
          <rPr>
            <b/>
            <sz val="9"/>
            <color indexed="81"/>
            <rFont val="Tahoma"/>
            <family val="2"/>
          </rPr>
          <t>K1:</t>
        </r>
        <r>
          <rPr>
            <sz val="9"/>
            <color indexed="81"/>
            <rFont val="Tahoma"/>
            <family val="2"/>
          </rPr>
          <t xml:space="preserve">
Si cantidad es menor o igual a 5, en incrementos de 0,5 g.
Si cantidad es mayor a 5 g, en incrementos de 1 g.</t>
        </r>
      </text>
    </comment>
    <comment ref="C13" authorId="0" shapeId="0">
      <text>
        <r>
          <rPr>
            <b/>
            <sz val="9"/>
            <color indexed="81"/>
            <rFont val="Tahoma"/>
            <family val="2"/>
          </rPr>
          <t>K1:</t>
        </r>
        <r>
          <rPr>
            <sz val="9"/>
            <color indexed="81"/>
            <rFont val="Tahoma"/>
            <family val="2"/>
          </rPr>
          <t xml:space="preserve">
Si cantidad es menor a 2 mg se declara 0.
Si cantidad es de 2 a 5 mg, "menos de 5 mg".
Si cantidad es mayor a 140 mg, en incrementos de 10 mg.</t>
        </r>
      </text>
    </comment>
    <comment ref="C14" authorId="0" shapeId="0">
      <text>
        <r>
          <rPr>
            <b/>
            <sz val="9"/>
            <color indexed="81"/>
            <rFont val="Tahoma"/>
            <family val="2"/>
          </rPr>
          <t>K1:</t>
        </r>
        <r>
          <rPr>
            <sz val="9"/>
            <color indexed="81"/>
            <rFont val="Tahoma"/>
            <family val="2"/>
          </rPr>
          <t xml:space="preserve">
Si la cantidad es menor a 5 mg se declara 0.
5 a 140 mg en incrementos de 5 mg.
Si la cantidad es mayor a 140 mg, en incrementos de 10 mg.</t>
        </r>
      </text>
    </comment>
    <comment ref="C15" authorId="0" shapeId="0">
      <text>
        <r>
          <rPr>
            <b/>
            <sz val="9"/>
            <color indexed="81"/>
            <rFont val="Tahoma"/>
            <family val="2"/>
          </rPr>
          <t>K1:</t>
        </r>
        <r>
          <rPr>
            <sz val="9"/>
            <color indexed="81"/>
            <rFont val="Tahoma"/>
            <family val="2"/>
          </rPr>
          <t xml:space="preserve">
Si la cantidad es menor a 1 g, "contiene menos de 1 g" o "menos de 1".
Si la cantidad es mayor o igual a 1 g, en incrementos de 1 g.
</t>
        </r>
      </text>
    </comment>
    <comment ref="C16" authorId="0" shapeId="0">
      <text>
        <r>
          <rPr>
            <b/>
            <sz val="9"/>
            <color indexed="81"/>
            <rFont val="Tahoma"/>
            <family val="2"/>
          </rPr>
          <t>K1:</t>
        </r>
        <r>
          <rPr>
            <sz val="9"/>
            <color indexed="81"/>
            <rFont val="Tahoma"/>
            <family val="2"/>
          </rPr>
          <t xml:space="preserve">
Si la cantidad es menor a 1 g, "contiene menos de 1 g" o "menos de 1".
Si la cantidad es mayor o igual a 1 g, en incrementos de 1 g.</t>
        </r>
      </text>
    </comment>
    <comment ref="C17" authorId="0" shapeId="0">
      <text>
        <r>
          <rPr>
            <b/>
            <sz val="9"/>
            <color indexed="81"/>
            <rFont val="Tahoma"/>
            <family val="2"/>
          </rPr>
          <t>K1:</t>
        </r>
        <r>
          <rPr>
            <sz val="9"/>
            <color indexed="81"/>
            <rFont val="Tahoma"/>
            <family val="2"/>
          </rPr>
          <t xml:space="preserve">
Si la cantidad es menor a 1 g, "contiene menos de 1 g" o "menos de 1".
Si la cantidad es mayor o igual a 1 g, en incrementos de 1 g.</t>
        </r>
      </text>
    </comment>
    <comment ref="C18" authorId="0" shapeId="0">
      <text>
        <r>
          <rPr>
            <b/>
            <sz val="9"/>
            <color indexed="81"/>
            <rFont val="Tahoma"/>
            <family val="2"/>
          </rPr>
          <t>K1:</t>
        </r>
        <r>
          <rPr>
            <sz val="9"/>
            <color indexed="81"/>
            <rFont val="Tahoma"/>
            <family val="2"/>
          </rPr>
          <t xml:space="preserve">
Si la cantidad es menor a 1 g, "contiene menos de 1 g" o "menos de 1".
Si la cantidad es mayor o igual a 1 g, en incrementos de 1 g.</t>
        </r>
      </text>
    </comment>
    <comment ref="F19" authorId="0" shapeId="0">
      <text>
        <r>
          <rPr>
            <b/>
            <sz val="9"/>
            <color indexed="81"/>
            <rFont val="Tahoma"/>
            <family val="2"/>
          </rPr>
          <t>K1:</t>
        </r>
        <r>
          <rPr>
            <sz val="9"/>
            <color indexed="81"/>
            <rFont val="Tahoma"/>
            <family val="2"/>
          </rPr>
          <t xml:space="preserve">
Si % es menor o igual a 10%, en incrementos de 2%.
Si % es menor o igual a 50%, en incrementos de 5%.
Si % es mayor a 50%, en incrementos de 10.</t>
        </r>
      </text>
    </comment>
    <comment ref="F20" authorId="0" shapeId="0">
      <text>
        <r>
          <rPr>
            <b/>
            <sz val="9"/>
            <color indexed="81"/>
            <rFont val="Tahoma"/>
            <family val="2"/>
          </rPr>
          <t>K1:</t>
        </r>
        <r>
          <rPr>
            <sz val="9"/>
            <color indexed="81"/>
            <rFont val="Tahoma"/>
            <family val="2"/>
          </rPr>
          <t xml:space="preserve">
Si % es menor o igual a 10%, en incrementos de 2%.
Si % es menor o igual a 50%, en incrementos de 5%.
Si % es mayor a 50%, en incrementos de 10.</t>
        </r>
      </text>
    </comment>
    <comment ref="F21" authorId="0" shapeId="0">
      <text>
        <r>
          <rPr>
            <b/>
            <sz val="9"/>
            <color indexed="81"/>
            <rFont val="Tahoma"/>
            <family val="2"/>
          </rPr>
          <t>K1:</t>
        </r>
        <r>
          <rPr>
            <sz val="9"/>
            <color indexed="81"/>
            <rFont val="Tahoma"/>
            <family val="2"/>
          </rPr>
          <t xml:space="preserve">
Si % es menor o igual a 10%, en incrementos de 2%.
Si % es menor o igual a 50%, en incrementos de 5%.
Si % es mayor a 50%, en incrementos de 10%.</t>
        </r>
      </text>
    </comment>
    <comment ref="F22" authorId="0" shapeId="0">
      <text>
        <r>
          <rPr>
            <b/>
            <sz val="9"/>
            <color indexed="81"/>
            <rFont val="Tahoma"/>
            <family val="2"/>
          </rPr>
          <t>K1:</t>
        </r>
        <r>
          <rPr>
            <sz val="9"/>
            <color indexed="81"/>
            <rFont val="Tahoma"/>
            <family val="2"/>
          </rPr>
          <t xml:space="preserve">
Si % es menor o igual a 10%, en incrementos de 2%.
Si % es menor o igual a 50%, en incrementos de 5%.
Si % es mayor a 50%, en incrementos de 10.</t>
        </r>
      </text>
    </comment>
  </commentList>
</comments>
</file>

<file path=xl/sharedStrings.xml><?xml version="1.0" encoding="utf-8"?>
<sst xmlns="http://schemas.openxmlformats.org/spreadsheetml/2006/main" count="386" uniqueCount="140">
  <si>
    <t>Sodio**</t>
  </si>
  <si>
    <t>Información Nutricional</t>
  </si>
  <si>
    <t>Porciones por envase</t>
  </si>
  <si>
    <t>Cantidades por porción</t>
  </si>
  <si>
    <t>Grasa Total</t>
  </si>
  <si>
    <t>Grasa Monoinsaturada</t>
  </si>
  <si>
    <t>Grasa Poliinsaturada</t>
  </si>
  <si>
    <t>Grasas Trans</t>
  </si>
  <si>
    <t>Colesterol</t>
  </si>
  <si>
    <t>Total de carbohidratos</t>
  </si>
  <si>
    <t>Fibra dietética</t>
  </si>
  <si>
    <t>Azúcares</t>
  </si>
  <si>
    <t>Proteína</t>
  </si>
  <si>
    <t>Vitamina A</t>
  </si>
  <si>
    <t>Vitamina C</t>
  </si>
  <si>
    <t>Calcio</t>
  </si>
  <si>
    <t>Hierro</t>
  </si>
  <si>
    <t>Grasa saturada*</t>
  </si>
  <si>
    <t>Formulación de producto</t>
  </si>
  <si>
    <t>Ingrediente</t>
  </si>
  <si>
    <t>Energía</t>
  </si>
  <si>
    <t>%</t>
  </si>
  <si>
    <t>TOTAL</t>
  </si>
  <si>
    <t>Cálculo de energía y/o nutrientes</t>
  </si>
  <si>
    <t>Nutriente</t>
  </si>
  <si>
    <t>Unidades</t>
  </si>
  <si>
    <t>kcal</t>
  </si>
  <si>
    <t>Cálculo</t>
  </si>
  <si>
    <t>Contenido</t>
  </si>
  <si>
    <t>* Dato tomado de las Tablas de composición de INCAP</t>
  </si>
  <si>
    <t>Ingrediente #1</t>
  </si>
  <si>
    <t>Ingrediente #2</t>
  </si>
  <si>
    <t>Ingrediente #3</t>
  </si>
  <si>
    <t>Ingrediente #4</t>
  </si>
  <si>
    <t>Ingrediente #5</t>
  </si>
  <si>
    <t>Ingrediente #6</t>
  </si>
  <si>
    <t xml:space="preserve"># </t>
  </si>
  <si>
    <t>Cantidad en fórmula gr</t>
  </si>
  <si>
    <t>Cantidad en fórmula 100 gr</t>
  </si>
  <si>
    <t>CANTIDAD DE CALORÍAS Y NUTRIENTES EN 100 GRAMOS</t>
  </si>
  <si>
    <t>USDA Food Composition Databases (EEUU)</t>
  </si>
  <si>
    <t>Tabla de Composición de Alimentos Colombianos ICBF (Colombia)</t>
  </si>
  <si>
    <t>BEDCA (España)</t>
  </si>
  <si>
    <t>Tabla  de Composición Química de Alimentos Chilenos (Chile)</t>
  </si>
  <si>
    <t>FAO - Infoods</t>
  </si>
  <si>
    <t>Bases de Datos de composición de alimentos</t>
  </si>
  <si>
    <t>FAO - Food composition tables for international use</t>
  </si>
  <si>
    <t>https://www.inciensa.sa.cr/vigilancia_epidemiologica/manuales/tablas%20composicion/Macronutrientes%20y%20fibra.pdf</t>
  </si>
  <si>
    <t>http://latinfoods.inta.cl/wp-content/uploads/2018/10/tabla-de-composicion-de-alimentos-para-centroamerica-del-incap-2007.pdf</t>
  </si>
  <si>
    <t>Esta herramienta le permitirá elaborar un etiquetado nutricional a partir de una formulación base y/o datos provenientes de tablas de composición de alimentos.</t>
  </si>
  <si>
    <t>Notas importantes:</t>
  </si>
  <si>
    <t>Los redondeos de Grasas (Total, Saturada, Monoinsaturada y Poliinsaturada) se hacen en el rango de 0 g a 5 g de 0,5 g en 0,5 g.</t>
  </si>
  <si>
    <t>Esta es una herramienta de aproximación y en ningún momento reemplaza su criterio para decidir cuál es la información a declarar.</t>
  </si>
  <si>
    <t>Ingreso de información</t>
  </si>
  <si>
    <t>1. Ingrese la formulación del producto que requiere hacer la declaración de etiquetado.</t>
  </si>
  <si>
    <t>Indicaciones</t>
  </si>
  <si>
    <r>
      <t xml:space="preserve">4.  Conforme vaya ingresando los datos de la formulación y los valores de todos los nutrientes, se van autollenando los datos finales de etiquetado en la hoja </t>
    </r>
    <r>
      <rPr>
        <b/>
        <sz val="11"/>
        <color theme="1"/>
        <rFont val="Century Gothic"/>
        <family val="2"/>
      </rPr>
      <t>"Resultado Etiq. Nutricional".</t>
    </r>
  </si>
  <si>
    <r>
      <t xml:space="preserve">3. Si trabaja con un alimento líquido, cuyo tamaño de porción se exprese en unidades de volumen (ml),  debe ingresar la densidad de dicho alimentos, en la hoja </t>
    </r>
    <r>
      <rPr>
        <b/>
        <sz val="11"/>
        <color theme="1"/>
        <rFont val="Century Gothic"/>
        <family val="2"/>
      </rPr>
      <t>"Formulación"</t>
    </r>
    <r>
      <rPr>
        <sz val="11"/>
        <color theme="1"/>
        <rFont val="Century Gothic"/>
        <family val="2"/>
      </rPr>
      <t>.</t>
    </r>
  </si>
  <si>
    <t>Aclaración:  Esta hoja de cálculo es una herramienta de ayuda y aproximación, por lo que la persona usuaria podrá utilizarla para hacer un comparativo con los resultados obtenido de los análisis de laboratorio u otros criterios técnicos  específicos que se deben considerar.</t>
  </si>
  <si>
    <r>
      <t xml:space="preserve">Cantidad           </t>
    </r>
    <r>
      <rPr>
        <b/>
        <sz val="9"/>
        <color theme="0"/>
        <rFont val="Century Gothic"/>
        <family val="2"/>
      </rPr>
      <t>(Lote producción)</t>
    </r>
  </si>
  <si>
    <r>
      <rPr>
        <sz val="12"/>
        <color theme="1"/>
        <rFont val="Symbol"/>
        <family val="1"/>
        <charset val="2"/>
      </rPr>
      <t>m</t>
    </r>
    <r>
      <rPr>
        <sz val="12"/>
        <color theme="1"/>
        <rFont val="Century Gothic"/>
        <family val="2"/>
      </rPr>
      <t>g</t>
    </r>
  </si>
  <si>
    <t>Unidad (SI)</t>
  </si>
  <si>
    <t>Densidad (g/ml)</t>
  </si>
  <si>
    <t>5. Se debe ingresar los datos en las unidades correspondientes y preste especial atención con el caso de las vitaminas.</t>
  </si>
  <si>
    <t>Grasa Total (g)</t>
  </si>
  <si>
    <t>Grasa saturada* (g)</t>
  </si>
  <si>
    <t>Grasa Monoinsaturada (g)</t>
  </si>
  <si>
    <t>Grasa Poliinsaturada (g)</t>
  </si>
  <si>
    <t>Grasas Trans (g)</t>
  </si>
  <si>
    <t>Sodio** (mg)</t>
  </si>
  <si>
    <r>
      <t xml:space="preserve">2.  Accese a las bases de datos de "Tablas de Composición de alimentos" e ingrese los valores teóricos para todos los nutrientes de los alimentos que componen su producto.  También puede basarse en la ficha técnica comercial de los ingredientes que suministra el proveedor. Si el alimento no contiene alguno de los nutrientes, digite cero en la celda correspondiente. </t>
    </r>
    <r>
      <rPr>
        <sz val="11"/>
        <color rgb="FFFF0000"/>
        <rFont val="Century Gothic"/>
        <family val="2"/>
      </rPr>
      <t xml:space="preserve"> </t>
    </r>
  </si>
  <si>
    <t>Colesterol (mg)</t>
  </si>
  <si>
    <t>Total de carbohidratos (g)</t>
  </si>
  <si>
    <t>Fibra dietética (g)</t>
  </si>
  <si>
    <t>Azúcares (g)</t>
  </si>
  <si>
    <t>Proteína (g)</t>
  </si>
  <si>
    <r>
      <t>Vitamina A (</t>
    </r>
    <r>
      <rPr>
        <sz val="11"/>
        <color theme="1"/>
        <rFont val="Calibri"/>
        <family val="2"/>
      </rPr>
      <t>µ</t>
    </r>
    <r>
      <rPr>
        <sz val="11"/>
        <color theme="1"/>
        <rFont val="Calibri"/>
        <family val="2"/>
        <scheme val="minor"/>
      </rPr>
      <t>g)</t>
    </r>
  </si>
  <si>
    <t>Calcio (mg)</t>
  </si>
  <si>
    <t>Hierro (mg)</t>
  </si>
  <si>
    <t>Tamaño por porción (g o ml)</t>
  </si>
  <si>
    <t>Nutrientes</t>
  </si>
  <si>
    <t>Unidad de medida</t>
  </si>
  <si>
    <t>VRN (FAO/OMS)</t>
  </si>
  <si>
    <t>Valor mínimo por 100 g, 100 ml o por porción indicada en la etiqueta</t>
  </si>
  <si>
    <t>MACRONUTRIENTES</t>
  </si>
  <si>
    <t>Proteínas</t>
  </si>
  <si>
    <t>Carbohidratos</t>
  </si>
  <si>
    <t>Grasas</t>
  </si>
  <si>
    <t>Grasa total</t>
  </si>
  <si>
    <t>Acidos grasos saturados</t>
  </si>
  <si>
    <t>Acidos grasos poliinsaturados</t>
  </si>
  <si>
    <t>Acidos grasos monoinsaturados</t>
  </si>
  <si>
    <t>VITAMINAS Y MINERALES</t>
  </si>
  <si>
    <t>Vitamina D</t>
  </si>
  <si>
    <t>Vitamina E</t>
  </si>
  <si>
    <t>Vitamina K</t>
  </si>
  <si>
    <t>Tiamina</t>
  </si>
  <si>
    <t>Riboflavina</t>
  </si>
  <si>
    <t>Niacina</t>
  </si>
  <si>
    <t>Vitamina B6</t>
  </si>
  <si>
    <t>Acido pantoténico</t>
  </si>
  <si>
    <t>Acido fólico</t>
  </si>
  <si>
    <t>Vitamina B12</t>
  </si>
  <si>
    <t>Biotina</t>
  </si>
  <si>
    <t>Fósforo</t>
  </si>
  <si>
    <t>Magnesio</t>
  </si>
  <si>
    <t>Zinc</t>
  </si>
  <si>
    <t>Yodo</t>
  </si>
  <si>
    <t>Cobre</t>
  </si>
  <si>
    <t>Selenio</t>
  </si>
  <si>
    <t>Cromo</t>
  </si>
  <si>
    <t>Molibdeno</t>
  </si>
  <si>
    <t>Cloruro</t>
  </si>
  <si>
    <t>Potasio</t>
  </si>
  <si>
    <t>kJ</t>
  </si>
  <si>
    <t>g</t>
  </si>
  <si>
    <t>mg</t>
  </si>
  <si>
    <t>µg</t>
  </si>
  <si>
    <t>Manganeso</t>
  </si>
  <si>
    <t>Cantidad (kg)</t>
  </si>
  <si>
    <t>Valor teórico /100 gr</t>
  </si>
  <si>
    <t>Carbohidratos Total (g)</t>
  </si>
  <si>
    <t>Proteína Total (g)</t>
  </si>
  <si>
    <t>% VRN</t>
  </si>
  <si>
    <t>Redondeo</t>
  </si>
  <si>
    <t>VRN</t>
  </si>
  <si>
    <t>%VRN</t>
  </si>
  <si>
    <t>Vitamina C (mg)</t>
  </si>
  <si>
    <t>por 100 g</t>
  </si>
  <si>
    <t>por porción</t>
  </si>
  <si>
    <t>Kilojulios</t>
  </si>
  <si>
    <t>Calorías/    Kilocalorías</t>
  </si>
  <si>
    <t>Calorías</t>
  </si>
  <si>
    <t>Grasa saturada (g)</t>
  </si>
  <si>
    <t>Grasa Monoinsaturada  (g)</t>
  </si>
  <si>
    <t>Grasa Poliinsaturada  (g)</t>
  </si>
  <si>
    <t>Grasas Trans  (g)</t>
  </si>
  <si>
    <t>Fibra dietética  (g)</t>
  </si>
  <si>
    <t>Azúcares  (g)</t>
  </si>
  <si>
    <t>*Los porcentajes de Valores Diarios se basa en una dieta de 2000 calorías FAO/OMS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</si>
</sst>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
    <numFmt numFmtId="166" formatCode="0.0"/>
    <numFmt numFmtId="167" formatCode="0.000000"/>
  </numFmts>
  <fonts count="30" x14ac:knownFonts="1">
    <font>
      <sz val="11"/>
      <color theme="1"/>
      <name val="Calibri"/>
      <family val="2"/>
      <scheme val="minor"/>
    </font>
    <font>
      <b/>
      <sz val="11"/>
      <color theme="1"/>
      <name val="Calibri"/>
      <family val="2"/>
      <scheme val="minor"/>
    </font>
    <font>
      <b/>
      <sz val="14"/>
      <color theme="0"/>
      <name val="Calibri"/>
      <family val="2"/>
      <scheme val="minor"/>
    </font>
    <font>
      <sz val="9"/>
      <color theme="1"/>
      <name val="Arial"/>
      <family val="2"/>
    </font>
    <font>
      <u/>
      <sz val="10"/>
      <color indexed="12"/>
      <name val="Arial"/>
      <family val="2"/>
    </font>
    <font>
      <sz val="11"/>
      <color theme="1"/>
      <name val="Century Gothic"/>
      <family val="2"/>
    </font>
    <font>
      <u/>
      <sz val="12"/>
      <color indexed="12"/>
      <name val="Century Gothic"/>
      <family val="2"/>
    </font>
    <font>
      <sz val="12"/>
      <color theme="1"/>
      <name val="Century Gothic"/>
      <family val="2"/>
    </font>
    <font>
      <b/>
      <sz val="12"/>
      <color theme="0"/>
      <name val="Century Gothic"/>
      <family val="2"/>
    </font>
    <font>
      <b/>
      <sz val="14"/>
      <color theme="0"/>
      <name val="Century Gothic"/>
      <family val="2"/>
    </font>
    <font>
      <b/>
      <sz val="11"/>
      <color theme="1"/>
      <name val="Century Gothic"/>
      <family val="2"/>
    </font>
    <font>
      <b/>
      <sz val="12"/>
      <color theme="1"/>
      <name val="Century Gothic"/>
      <family val="2"/>
    </font>
    <font>
      <b/>
      <i/>
      <sz val="11"/>
      <color theme="1"/>
      <name val="Century Gothic"/>
      <family val="2"/>
    </font>
    <font>
      <b/>
      <sz val="11"/>
      <color theme="0"/>
      <name val="Century Gothic"/>
      <family val="2"/>
    </font>
    <font>
      <b/>
      <sz val="9"/>
      <color theme="0"/>
      <name val="Century Gothic"/>
      <family val="2"/>
    </font>
    <font>
      <b/>
      <sz val="18"/>
      <color theme="1"/>
      <name val="Century Gothic"/>
      <family val="2"/>
    </font>
    <font>
      <sz val="12"/>
      <color theme="1"/>
      <name val="Symbol"/>
      <family val="1"/>
      <charset val="2"/>
    </font>
    <font>
      <sz val="9"/>
      <color indexed="81"/>
      <name val="Tahoma"/>
      <family val="2"/>
    </font>
    <font>
      <b/>
      <sz val="9"/>
      <color indexed="81"/>
      <name val="Tahoma"/>
      <family val="2"/>
    </font>
    <font>
      <sz val="11"/>
      <color rgb="FFFF0000"/>
      <name val="Century Gothic"/>
      <family val="2"/>
    </font>
    <font>
      <sz val="11"/>
      <color theme="1"/>
      <name val="Calibri"/>
      <family val="2"/>
    </font>
    <font>
      <b/>
      <sz val="11"/>
      <color theme="0"/>
      <name val="Calibri"/>
      <family val="2"/>
      <scheme val="minor"/>
    </font>
    <font>
      <sz val="11"/>
      <name val="Calibri"/>
      <family val="2"/>
      <scheme val="minor"/>
    </font>
    <font>
      <sz val="9"/>
      <color indexed="81"/>
      <name val="Tahoma"/>
      <charset val="1"/>
    </font>
    <font>
      <b/>
      <sz val="9"/>
      <color indexed="81"/>
      <name val="Tahoma"/>
      <charset val="1"/>
    </font>
    <font>
      <b/>
      <sz val="16"/>
      <color theme="1"/>
      <name val="Calibri"/>
      <family val="2"/>
      <scheme val="minor"/>
    </font>
    <font>
      <sz val="10"/>
      <color theme="1"/>
      <name val="Calibri"/>
      <family val="2"/>
      <scheme val="minor"/>
    </font>
    <font>
      <b/>
      <sz val="22"/>
      <color theme="0"/>
      <name val="Calibri"/>
      <family val="2"/>
      <scheme val="minor"/>
    </font>
    <font>
      <b/>
      <sz val="14"/>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7">
    <xf numFmtId="0" fontId="0" fillId="0" borderId="0" xfId="0"/>
    <xf numFmtId="0" fontId="0" fillId="0" borderId="0" xfId="0" applyAlignment="1">
      <alignment horizontal="center"/>
    </xf>
    <xf numFmtId="0" fontId="0" fillId="2" borderId="0" xfId="0" applyFill="1"/>
    <xf numFmtId="0" fontId="0" fillId="0" borderId="0" xfId="0" applyAlignment="1">
      <alignment vertical="center" wrapText="1"/>
    </xf>
    <xf numFmtId="0" fontId="0" fillId="2" borderId="0" xfId="0" applyFill="1" applyAlignment="1">
      <alignment horizontal="center"/>
    </xf>
    <xf numFmtId="0" fontId="0" fillId="0" borderId="0" xfId="0" applyAlignment="1">
      <alignment horizontal="center"/>
    </xf>
    <xf numFmtId="0" fontId="5" fillId="0" borderId="0" xfId="0" applyFont="1"/>
    <xf numFmtId="0" fontId="7" fillId="0" borderId="0" xfId="0" applyFont="1"/>
    <xf numFmtId="0" fontId="0" fillId="0" borderId="0" xfId="0" applyAlignment="1">
      <alignment vertical="center"/>
    </xf>
    <xf numFmtId="0" fontId="5" fillId="0" borderId="0" xfId="0" applyFont="1" applyAlignment="1">
      <alignment vertical="center" wrapText="1"/>
    </xf>
    <xf numFmtId="0" fontId="0" fillId="2" borderId="0" xfId="0" applyFill="1" applyAlignment="1">
      <alignment vertical="center"/>
    </xf>
    <xf numFmtId="0" fontId="9" fillId="4" borderId="22" xfId="0" applyFont="1" applyFill="1" applyBorder="1" applyAlignment="1">
      <alignment horizontal="center"/>
    </xf>
    <xf numFmtId="0" fontId="5" fillId="2" borderId="23" xfId="0" applyFont="1" applyFill="1" applyBorder="1"/>
    <xf numFmtId="0" fontId="5" fillId="2" borderId="23" xfId="0" applyFont="1" applyFill="1" applyBorder="1" applyAlignment="1">
      <alignment horizontal="left" vertical="center" wrapText="1"/>
    </xf>
    <xf numFmtId="0" fontId="10" fillId="2" borderId="23" xfId="0" applyFont="1" applyFill="1" applyBorder="1"/>
    <xf numFmtId="0" fontId="5" fillId="2" borderId="23" xfId="0" applyFont="1" applyFill="1" applyBorder="1" applyAlignment="1">
      <alignment horizontal="left" wrapText="1"/>
    </xf>
    <xf numFmtId="0" fontId="11" fillId="2" borderId="23" xfId="0" applyFont="1" applyFill="1" applyBorder="1"/>
    <xf numFmtId="0" fontId="5" fillId="2" borderId="23" xfId="0" applyFont="1" applyFill="1" applyBorder="1" applyAlignment="1">
      <alignment vertical="center" wrapText="1"/>
    </xf>
    <xf numFmtId="0" fontId="0" fillId="2" borderId="23" xfId="0" applyFill="1" applyBorder="1"/>
    <xf numFmtId="0" fontId="12" fillId="2" borderId="23" xfId="0" applyFont="1" applyFill="1" applyBorder="1" applyAlignment="1">
      <alignment wrapText="1"/>
    </xf>
    <xf numFmtId="0" fontId="0" fillId="2" borderId="24" xfId="0" applyFill="1" applyBorder="1"/>
    <xf numFmtId="0" fontId="7" fillId="2" borderId="0" xfId="0" applyFont="1" applyFill="1"/>
    <xf numFmtId="0" fontId="0" fillId="2" borderId="0" xfId="0" applyFill="1" applyBorder="1" applyAlignment="1">
      <alignment vertical="center"/>
    </xf>
    <xf numFmtId="0" fontId="0" fillId="2" borderId="0" xfId="0" applyFill="1" applyAlignment="1">
      <alignment vertical="center" wrapText="1"/>
    </xf>
    <xf numFmtId="0" fontId="3" fillId="2" borderId="0" xfId="0" applyFont="1" applyFill="1" applyAlignment="1">
      <alignment vertical="center"/>
    </xf>
    <xf numFmtId="0" fontId="15" fillId="0" borderId="0" xfId="0" applyFont="1" applyAlignment="1">
      <alignment horizontal="center"/>
    </xf>
    <xf numFmtId="0" fontId="7" fillId="0" borderId="0" xfId="0" applyFont="1" applyAlignment="1">
      <alignment horizontal="center"/>
    </xf>
    <xf numFmtId="0" fontId="5" fillId="0" borderId="20" xfId="0" applyFont="1" applyBorder="1" applyAlignment="1">
      <alignment vertical="center" wrapText="1"/>
    </xf>
    <xf numFmtId="0" fontId="11" fillId="0" borderId="10" xfId="0" applyFont="1" applyBorder="1"/>
    <xf numFmtId="0" fontId="7" fillId="0" borderId="15" xfId="0" applyFont="1" applyBorder="1" applyAlignment="1">
      <alignment horizontal="center"/>
    </xf>
    <xf numFmtId="0" fontId="7" fillId="0" borderId="0" xfId="0" applyFont="1" applyBorder="1" applyAlignment="1">
      <alignment horizontal="center"/>
    </xf>
    <xf numFmtId="166" fontId="7" fillId="0" borderId="17" xfId="0" applyNumberFormat="1" applyFont="1" applyBorder="1" applyAlignment="1">
      <alignment horizontal="center"/>
    </xf>
    <xf numFmtId="2" fontId="7" fillId="3" borderId="0" xfId="0" applyNumberFormat="1" applyFont="1" applyFill="1" applyBorder="1" applyAlignment="1">
      <alignment horizontal="center"/>
    </xf>
    <xf numFmtId="0" fontId="5" fillId="0" borderId="21" xfId="0" applyFont="1" applyBorder="1"/>
    <xf numFmtId="0" fontId="11" fillId="0" borderId="9" xfId="0" applyFont="1" applyBorder="1"/>
    <xf numFmtId="0" fontId="7" fillId="0" borderId="18" xfId="0" applyFont="1" applyBorder="1" applyAlignment="1">
      <alignment horizontal="center"/>
    </xf>
    <xf numFmtId="0" fontId="7" fillId="0" borderId="9" xfId="0" applyFont="1" applyBorder="1" applyAlignment="1">
      <alignment horizontal="center"/>
    </xf>
    <xf numFmtId="166" fontId="7" fillId="0" borderId="9" xfId="0" applyNumberFormat="1" applyFont="1" applyBorder="1" applyAlignment="1">
      <alignment horizontal="center"/>
    </xf>
    <xf numFmtId="2" fontId="7" fillId="3" borderId="11" xfId="0" applyNumberFormat="1" applyFont="1" applyFill="1" applyBorder="1" applyAlignment="1">
      <alignment horizontal="center"/>
    </xf>
    <xf numFmtId="0" fontId="7" fillId="0" borderId="9" xfId="0" applyFont="1" applyBorder="1"/>
    <xf numFmtId="0" fontId="7" fillId="0" borderId="17" xfId="0" applyFont="1" applyBorder="1"/>
    <xf numFmtId="0" fontId="7" fillId="0" borderId="17" xfId="0" applyFont="1" applyBorder="1" applyAlignment="1">
      <alignment horizontal="center"/>
    </xf>
    <xf numFmtId="2" fontId="7" fillId="3" borderId="16" xfId="0" applyNumberFormat="1" applyFont="1" applyFill="1" applyBorder="1" applyAlignment="1">
      <alignment horizontal="center"/>
    </xf>
    <xf numFmtId="0" fontId="5" fillId="0" borderId="11" xfId="0" applyFont="1" applyBorder="1"/>
    <xf numFmtId="0" fontId="7" fillId="0" borderId="12" xfId="0" applyFont="1" applyBorder="1"/>
    <xf numFmtId="0" fontId="7" fillId="0" borderId="19" xfId="0" applyFont="1" applyBorder="1" applyAlignment="1">
      <alignment horizontal="center"/>
    </xf>
    <xf numFmtId="0" fontId="7" fillId="0" borderId="12" xfId="0" applyFont="1" applyBorder="1" applyAlignment="1">
      <alignment horizontal="center"/>
    </xf>
    <xf numFmtId="166" fontId="7" fillId="0" borderId="12" xfId="0" applyNumberFormat="1" applyFont="1" applyBorder="1" applyAlignment="1">
      <alignment horizontal="center"/>
    </xf>
    <xf numFmtId="0" fontId="11" fillId="0" borderId="17" xfId="0" applyFont="1" applyBorder="1"/>
    <xf numFmtId="166" fontId="7" fillId="0" borderId="13" xfId="0" applyNumberFormat="1" applyFont="1" applyBorder="1" applyAlignment="1">
      <alignment horizontal="center"/>
    </xf>
    <xf numFmtId="2" fontId="7" fillId="3" borderId="14" xfId="0" applyNumberFormat="1" applyFont="1" applyFill="1" applyBorder="1" applyAlignment="1">
      <alignment horizontal="center"/>
    </xf>
    <xf numFmtId="2" fontId="7" fillId="3" borderId="15" xfId="0" applyNumberFormat="1" applyFont="1" applyFill="1" applyBorder="1" applyAlignment="1">
      <alignment horizontal="center"/>
    </xf>
    <xf numFmtId="0" fontId="5" fillId="0" borderId="0" xfId="0" applyFont="1" applyAlignment="1">
      <alignment horizontal="center"/>
    </xf>
    <xf numFmtId="0" fontId="8" fillId="6" borderId="1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5" borderId="0" xfId="0" applyFont="1" applyFill="1" applyBorder="1" applyAlignment="1">
      <alignment vertical="center"/>
    </xf>
    <xf numFmtId="0" fontId="5" fillId="0" borderId="14" xfId="0" applyFont="1" applyBorder="1" applyAlignment="1">
      <alignment vertical="center"/>
    </xf>
    <xf numFmtId="0" fontId="5" fillId="0" borderId="0" xfId="0" applyFont="1" applyAlignment="1">
      <alignment vertical="center"/>
    </xf>
    <xf numFmtId="0" fontId="5" fillId="2" borderId="23" xfId="0" applyFont="1" applyFill="1" applyBorder="1" applyAlignment="1">
      <alignment vertical="center"/>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5" fillId="2" borderId="30" xfId="0" applyFont="1" applyFill="1" applyBorder="1" applyAlignment="1">
      <alignment horizontal="center"/>
    </xf>
    <xf numFmtId="0" fontId="5" fillId="2" borderId="31" xfId="0" applyFont="1" applyFill="1" applyBorder="1"/>
    <xf numFmtId="0" fontId="5" fillId="2" borderId="31" xfId="0" applyFont="1" applyFill="1" applyBorder="1" applyAlignment="1">
      <alignment horizontal="center"/>
    </xf>
    <xf numFmtId="2" fontId="5" fillId="2" borderId="32" xfId="0" applyNumberFormat="1" applyFont="1" applyFill="1" applyBorder="1" applyAlignment="1">
      <alignment horizontal="center"/>
    </xf>
    <xf numFmtId="166" fontId="10" fillId="2" borderId="29" xfId="0" applyNumberFormat="1" applyFont="1" applyFill="1" applyBorder="1" applyAlignment="1">
      <alignment horizontal="center"/>
    </xf>
    <xf numFmtId="0" fontId="19" fillId="2" borderId="23" xfId="0" applyFont="1" applyFill="1" applyBorder="1" applyAlignment="1">
      <alignment vertical="center" wrapText="1"/>
    </xf>
    <xf numFmtId="164" fontId="7" fillId="0" borderId="17" xfId="0" applyNumberFormat="1" applyFont="1" applyBorder="1" applyAlignment="1">
      <alignment horizontal="center"/>
    </xf>
    <xf numFmtId="164" fontId="7" fillId="0" borderId="9" xfId="0" applyNumberFormat="1" applyFont="1" applyBorder="1" applyAlignment="1">
      <alignment horizontal="center"/>
    </xf>
    <xf numFmtId="164" fontId="7" fillId="0" borderId="12" xfId="0" applyNumberFormat="1" applyFont="1" applyBorder="1" applyAlignment="1">
      <alignment horizontal="center"/>
    </xf>
    <xf numFmtId="164" fontId="7" fillId="0" borderId="13" xfId="0" applyNumberFormat="1" applyFont="1" applyBorder="1" applyAlignment="1">
      <alignment horizontal="center"/>
    </xf>
    <xf numFmtId="167" fontId="7" fillId="3" borderId="9" xfId="0" applyNumberFormat="1" applyFont="1" applyFill="1" applyBorder="1" applyAlignment="1">
      <alignment horizontal="center"/>
    </xf>
    <xf numFmtId="167" fontId="7" fillId="3" borderId="11" xfId="0" applyNumberFormat="1" applyFont="1" applyFill="1" applyBorder="1" applyAlignment="1">
      <alignment horizontal="center"/>
    </xf>
    <xf numFmtId="167" fontId="7" fillId="3" borderId="16" xfId="0" applyNumberFormat="1" applyFont="1" applyFill="1" applyBorder="1" applyAlignment="1">
      <alignment horizontal="center"/>
    </xf>
    <xf numFmtId="167" fontId="7" fillId="3" borderId="14" xfId="0" applyNumberFormat="1" applyFont="1" applyFill="1" applyBorder="1" applyAlignment="1">
      <alignment horizontal="center"/>
    </xf>
    <xf numFmtId="167" fontId="7" fillId="3" borderId="15" xfId="0" applyNumberFormat="1" applyFont="1" applyFill="1" applyBorder="1" applyAlignment="1">
      <alignment horizontal="center"/>
    </xf>
    <xf numFmtId="0" fontId="0" fillId="0" borderId="0" xfId="0" applyAlignment="1">
      <alignment horizontal="center"/>
    </xf>
    <xf numFmtId="0" fontId="21" fillId="4" borderId="0" xfId="0" applyFont="1" applyFill="1" applyAlignment="1">
      <alignment horizontal="center" vertical="center"/>
    </xf>
    <xf numFmtId="0" fontId="21" fillId="4" borderId="0" xfId="0" applyFont="1" applyFill="1" applyAlignment="1">
      <alignment horizontal="center" vertical="center" wrapText="1"/>
    </xf>
    <xf numFmtId="0" fontId="1" fillId="7" borderId="34" xfId="0" applyFont="1" applyFill="1" applyBorder="1"/>
    <xf numFmtId="0" fontId="0" fillId="7" borderId="34" xfId="0" applyFill="1" applyBorder="1" applyAlignment="1">
      <alignment horizontal="center"/>
    </xf>
    <xf numFmtId="0" fontId="0" fillId="2" borderId="34" xfId="0" applyFill="1" applyBorder="1"/>
    <xf numFmtId="0" fontId="0" fillId="2" borderId="34" xfId="0" applyFill="1" applyBorder="1" applyAlignment="1">
      <alignment horizontal="center"/>
    </xf>
    <xf numFmtId="0" fontId="1" fillId="7" borderId="34" xfId="0" applyFont="1" applyFill="1" applyBorder="1" applyAlignment="1">
      <alignment horizontal="center"/>
    </xf>
    <xf numFmtId="0" fontId="20" fillId="2" borderId="34" xfId="0" applyFont="1" applyFill="1" applyBorder="1" applyAlignment="1">
      <alignment horizontal="center"/>
    </xf>
    <xf numFmtId="0" fontId="0" fillId="0" borderId="0" xfId="0" applyFill="1" applyAlignment="1">
      <alignment horizontal="center"/>
    </xf>
    <xf numFmtId="0" fontId="0" fillId="2" borderId="0" xfId="0" applyFill="1" applyBorder="1" applyAlignment="1">
      <alignment horizontal="center"/>
    </xf>
    <xf numFmtId="0" fontId="0" fillId="2" borderId="0" xfId="0" applyFill="1" applyBorder="1"/>
    <xf numFmtId="0" fontId="1" fillId="2" borderId="0" xfId="0" applyFont="1" applyFill="1" applyBorder="1" applyAlignment="1">
      <alignment horizontal="center"/>
    </xf>
    <xf numFmtId="2" fontId="0" fillId="2" borderId="0" xfId="0" applyNumberFormat="1" applyFill="1" applyBorder="1" applyAlignment="1">
      <alignment horizontal="center"/>
    </xf>
    <xf numFmtId="0" fontId="1" fillId="2" borderId="0" xfId="0" applyFont="1" applyFill="1" applyBorder="1"/>
    <xf numFmtId="0" fontId="1" fillId="2" borderId="36" xfId="0" applyFont="1" applyFill="1" applyBorder="1"/>
    <xf numFmtId="166" fontId="0" fillId="2" borderId="37" xfId="0" applyNumberFormat="1" applyFill="1" applyBorder="1" applyAlignment="1">
      <alignment horizontal="center"/>
    </xf>
    <xf numFmtId="0" fontId="0" fillId="2" borderId="39" xfId="0" applyFill="1" applyBorder="1" applyAlignment="1">
      <alignment horizontal="center"/>
    </xf>
    <xf numFmtId="0" fontId="0" fillId="2" borderId="36" xfId="0" applyFill="1" applyBorder="1"/>
    <xf numFmtId="165" fontId="0" fillId="2" borderId="37" xfId="0" applyNumberFormat="1" applyFill="1" applyBorder="1" applyAlignment="1">
      <alignment horizontal="center"/>
    </xf>
    <xf numFmtId="2" fontId="0" fillId="2" borderId="37" xfId="0" applyNumberFormat="1" applyFill="1" applyBorder="1" applyAlignment="1">
      <alignment horizontal="center"/>
    </xf>
    <xf numFmtId="0" fontId="1" fillId="2" borderId="38" xfId="0" applyFont="1" applyFill="1" applyBorder="1"/>
    <xf numFmtId="2" fontId="0" fillId="2" borderId="39" xfId="0" applyNumberFormat="1" applyFill="1" applyBorder="1" applyAlignment="1">
      <alignment horizontal="center"/>
    </xf>
    <xf numFmtId="0" fontId="0" fillId="2" borderId="40" xfId="0" applyFill="1" applyBorder="1"/>
    <xf numFmtId="2" fontId="0" fillId="2" borderId="41" xfId="0" applyNumberFormat="1" applyFill="1" applyBorder="1" applyAlignment="1">
      <alignment horizontal="center"/>
    </xf>
    <xf numFmtId="0" fontId="0" fillId="2" borderId="42" xfId="0" applyFill="1" applyBorder="1"/>
    <xf numFmtId="2" fontId="0" fillId="2" borderId="43" xfId="0" applyNumberFormat="1" applyFill="1" applyBorder="1"/>
    <xf numFmtId="2" fontId="0" fillId="2" borderId="44" xfId="0" applyNumberFormat="1" applyFill="1" applyBorder="1" applyAlignment="1">
      <alignment horizontal="center"/>
    </xf>
    <xf numFmtId="1" fontId="0" fillId="2" borderId="37" xfId="0" applyNumberFormat="1" applyFill="1" applyBorder="1" applyAlignment="1">
      <alignment horizontal="center"/>
    </xf>
    <xf numFmtId="165" fontId="22" fillId="2" borderId="37" xfId="0" applyNumberFormat="1" applyFont="1" applyFill="1" applyBorder="1" applyAlignment="1">
      <alignment horizontal="center"/>
    </xf>
    <xf numFmtId="2" fontId="22" fillId="2" borderId="37" xfId="0" applyNumberFormat="1" applyFont="1" applyFill="1" applyBorder="1" applyAlignment="1">
      <alignment horizontal="center"/>
    </xf>
    <xf numFmtId="0" fontId="0" fillId="2" borderId="37" xfId="0" applyFill="1" applyBorder="1" applyAlignment="1">
      <alignment horizontal="center"/>
    </xf>
    <xf numFmtId="0" fontId="0" fillId="2" borderId="43" xfId="0" applyFill="1" applyBorder="1" applyAlignment="1">
      <alignment horizontal="center"/>
    </xf>
    <xf numFmtId="0" fontId="1" fillId="2" borderId="0" xfId="0" applyFont="1" applyFill="1" applyAlignment="1">
      <alignment horizontal="left"/>
    </xf>
    <xf numFmtId="0" fontId="1" fillId="2" borderId="38" xfId="0" applyFont="1" applyFill="1" applyBorder="1" applyAlignment="1">
      <alignment horizontal="center"/>
    </xf>
    <xf numFmtId="166" fontId="0" fillId="2" borderId="39" xfId="0" applyNumberFormat="1" applyFill="1" applyBorder="1" applyAlignment="1">
      <alignment horizontal="center"/>
    </xf>
    <xf numFmtId="166" fontId="0" fillId="2" borderId="44" xfId="0" applyNumberFormat="1" applyFill="1" applyBorder="1" applyAlignment="1">
      <alignment horizontal="center"/>
    </xf>
    <xf numFmtId="0" fontId="0" fillId="2" borderId="44" xfId="0" applyFont="1" applyFill="1" applyBorder="1" applyAlignment="1">
      <alignment horizontal="center"/>
    </xf>
    <xf numFmtId="0" fontId="2" fillId="2" borderId="0" xfId="0" applyFont="1" applyFill="1" applyBorder="1" applyAlignment="1">
      <alignment horizontal="center"/>
    </xf>
    <xf numFmtId="1" fontId="0" fillId="2" borderId="0" xfId="0" applyNumberFormat="1" applyFill="1" applyBorder="1" applyAlignment="1">
      <alignment horizontal="center"/>
    </xf>
    <xf numFmtId="0" fontId="1" fillId="2" borderId="0" xfId="0" applyFont="1" applyFill="1" applyBorder="1" applyAlignment="1">
      <alignment horizontal="center" vertical="center"/>
    </xf>
    <xf numFmtId="1" fontId="0" fillId="2" borderId="0" xfId="0" applyNumberFormat="1" applyFill="1" applyBorder="1" applyAlignment="1">
      <alignment horizontal="center" vertical="center"/>
    </xf>
    <xf numFmtId="0" fontId="5" fillId="2" borderId="31" xfId="0" applyFont="1" applyFill="1" applyBorder="1" applyAlignment="1" applyProtection="1">
      <alignment horizontal="center"/>
    </xf>
    <xf numFmtId="1" fontId="0" fillId="2" borderId="37" xfId="0" applyNumberFormat="1" applyFont="1" applyFill="1" applyBorder="1" applyAlignment="1">
      <alignment horizontal="center"/>
    </xf>
    <xf numFmtId="1" fontId="0" fillId="2" borderId="39" xfId="0" applyNumberFormat="1" applyFont="1" applyFill="1" applyBorder="1" applyAlignment="1">
      <alignment horizontal="center"/>
    </xf>
    <xf numFmtId="165" fontId="0" fillId="2" borderId="37" xfId="0" applyNumberFormat="1" applyFont="1" applyFill="1" applyBorder="1" applyAlignment="1">
      <alignment horizontal="center"/>
    </xf>
    <xf numFmtId="2" fontId="0" fillId="2" borderId="37" xfId="0" applyNumberFormat="1" applyFont="1" applyFill="1" applyBorder="1" applyAlignment="1">
      <alignment horizontal="center"/>
    </xf>
    <xf numFmtId="2" fontId="0" fillId="2" borderId="39" xfId="0" applyNumberFormat="1" applyFont="1" applyFill="1" applyBorder="1" applyAlignment="1">
      <alignment horizontal="center"/>
    </xf>
    <xf numFmtId="0" fontId="6" fillId="2" borderId="33" xfId="1" applyFont="1" applyFill="1" applyBorder="1" applyAlignment="1" applyProtection="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0" fillId="2" borderId="28" xfId="0" applyFont="1" applyFill="1" applyBorder="1" applyAlignment="1">
      <alignment horizontal="center"/>
    </xf>
    <xf numFmtId="0" fontId="10" fillId="2" borderId="29" xfId="0" applyFont="1" applyFill="1" applyBorder="1" applyAlignment="1">
      <alignment horizontal="center"/>
    </xf>
    <xf numFmtId="0" fontId="9" fillId="4" borderId="0" xfId="0" applyFont="1" applyFill="1" applyAlignment="1">
      <alignment horizontal="center"/>
    </xf>
    <xf numFmtId="0" fontId="15" fillId="0" borderId="0" xfId="0" applyFont="1" applyAlignment="1">
      <alignment horizontal="center" vertical="center"/>
    </xf>
    <xf numFmtId="0" fontId="9" fillId="5" borderId="0" xfId="0" applyFont="1" applyFill="1" applyBorder="1" applyAlignment="1">
      <alignment horizontal="center" vertical="center"/>
    </xf>
    <xf numFmtId="2" fontId="10" fillId="2" borderId="32" xfId="0" applyNumberFormat="1" applyFont="1" applyFill="1" applyBorder="1" applyAlignment="1">
      <alignment horizontal="center"/>
    </xf>
    <xf numFmtId="0" fontId="0" fillId="8" borderId="0" xfId="0" applyFill="1" applyBorder="1" applyAlignment="1">
      <alignment horizontal="center"/>
    </xf>
    <xf numFmtId="0" fontId="0" fillId="8" borderId="1" xfId="0" applyFill="1" applyBorder="1" applyAlignment="1">
      <alignment horizontal="center"/>
    </xf>
    <xf numFmtId="0" fontId="27" fillId="8" borderId="2" xfId="0" applyFont="1" applyFill="1" applyBorder="1" applyAlignment="1">
      <alignment horizontal="center"/>
    </xf>
    <xf numFmtId="0" fontId="27" fillId="8" borderId="3" xfId="0" applyFont="1" applyFill="1" applyBorder="1" applyAlignment="1">
      <alignment horizontal="center"/>
    </xf>
    <xf numFmtId="0" fontId="27" fillId="8" borderId="4" xfId="0" applyFont="1" applyFill="1" applyBorder="1" applyAlignment="1">
      <alignment horizontal="center"/>
    </xf>
    <xf numFmtId="0" fontId="0" fillId="8" borderId="5" xfId="0" applyFill="1" applyBorder="1"/>
    <xf numFmtId="0" fontId="0" fillId="8" borderId="6" xfId="0" applyFill="1" applyBorder="1"/>
    <xf numFmtId="0" fontId="0" fillId="8" borderId="7" xfId="0" applyFill="1" applyBorder="1"/>
    <xf numFmtId="0" fontId="0" fillId="8" borderId="8" xfId="0" applyFill="1" applyBorder="1"/>
    <xf numFmtId="2" fontId="0" fillId="8" borderId="0" xfId="0" applyNumberFormat="1" applyFill="1" applyBorder="1" applyAlignment="1">
      <alignment horizontal="center"/>
    </xf>
    <xf numFmtId="1" fontId="0" fillId="8" borderId="8" xfId="0" applyNumberFormat="1" applyFill="1" applyBorder="1" applyAlignment="1">
      <alignment horizontal="center" vertical="center"/>
    </xf>
    <xf numFmtId="0" fontId="0" fillId="2" borderId="5" xfId="0" applyFill="1" applyBorder="1"/>
    <xf numFmtId="0" fontId="0" fillId="2" borderId="6" xfId="0" applyFill="1" applyBorder="1"/>
    <xf numFmtId="0" fontId="0" fillId="2" borderId="5" xfId="0" applyFill="1" applyBorder="1" applyAlignment="1">
      <alignment vertical="center"/>
    </xf>
    <xf numFmtId="0" fontId="0" fillId="2" borderId="0" xfId="0" applyFill="1" applyBorder="1" applyAlignment="1">
      <alignment horizontal="center" vertical="center"/>
    </xf>
    <xf numFmtId="0" fontId="0" fillId="2" borderId="6" xfId="0" applyFill="1" applyBorder="1" applyAlignment="1">
      <alignment vertical="center"/>
    </xf>
    <xf numFmtId="0" fontId="28" fillId="2" borderId="5" xfId="0" applyFont="1" applyFill="1" applyBorder="1"/>
    <xf numFmtId="1" fontId="29" fillId="2" borderId="0" xfId="0" applyNumberFormat="1" applyFont="1" applyFill="1" applyBorder="1" applyAlignment="1">
      <alignment horizontal="center"/>
    </xf>
    <xf numFmtId="0" fontId="29" fillId="2" borderId="6" xfId="0" applyFont="1" applyFill="1" applyBorder="1"/>
    <xf numFmtId="0" fontId="1" fillId="2" borderId="5" xfId="0" applyFont="1" applyFill="1" applyBorder="1"/>
    <xf numFmtId="0" fontId="1" fillId="2" borderId="6" xfId="0" applyFont="1" applyFill="1" applyBorder="1" applyAlignment="1">
      <alignment horizontal="center" vertical="center"/>
    </xf>
    <xf numFmtId="1" fontId="0" fillId="2" borderId="6" xfId="0" applyNumberFormat="1" applyFill="1" applyBorder="1" applyAlignment="1">
      <alignment horizontal="center" vertical="center"/>
    </xf>
    <xf numFmtId="2" fontId="0" fillId="2" borderId="3" xfId="0" applyNumberFormat="1" applyFill="1" applyBorder="1" applyAlignment="1">
      <alignment horizontal="center"/>
    </xf>
    <xf numFmtId="0" fontId="1" fillId="2" borderId="5" xfId="0" applyFont="1" applyFill="1" applyBorder="1" applyAlignment="1">
      <alignment vertical="center"/>
    </xf>
    <xf numFmtId="2" fontId="0" fillId="2" borderId="0" xfId="0" applyNumberFormat="1" applyFill="1" applyBorder="1" applyAlignment="1">
      <alignment horizontal="center" vertical="center"/>
    </xf>
    <xf numFmtId="0" fontId="0" fillId="2" borderId="36" xfId="0" applyFill="1" applyBorder="1" applyAlignment="1">
      <alignment vertical="center"/>
    </xf>
    <xf numFmtId="0" fontId="0" fillId="2" borderId="0" xfId="0" applyFill="1" applyAlignment="1"/>
    <xf numFmtId="0" fontId="26" fillId="2" borderId="0" xfId="0" applyFont="1" applyFill="1" applyAlignment="1">
      <alignment horizontal="left" wrapText="1"/>
    </xf>
    <xf numFmtId="0" fontId="29" fillId="2" borderId="35" xfId="0" applyFont="1" applyFill="1" applyBorder="1" applyAlignment="1">
      <alignment horizontal="center" vertical="center"/>
    </xf>
    <xf numFmtId="0" fontId="28" fillId="9" borderId="45" xfId="0" applyFont="1" applyFill="1" applyBorder="1" applyAlignment="1">
      <alignment horizontal="center" vertical="center"/>
    </xf>
    <xf numFmtId="0" fontId="25" fillId="2"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jercicio%20Plantilla%20vac&#237;a%20para%20c&#225;lculo%20de%20informaci&#243;n%20nutricional_18_06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Base de datos"/>
      <sheetName val="Formulación"/>
      <sheetName val="Cálculo por ingrediente"/>
      <sheetName val="Cantidad total"/>
      <sheetName val="Resultado Etiq Nutricional"/>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latinfoods.inta.cl/wp-content/uploads/2018/10/tabla-de-composicion-de-alimentos-para-centroamerica-del-incap-2007.pdf" TargetMode="External"/><Relationship Id="rId3" Type="http://schemas.openxmlformats.org/officeDocument/2006/relationships/hyperlink" Target="http://repositorio.uchile.cl/handle/2250/121427" TargetMode="External"/><Relationship Id="rId7" Type="http://schemas.openxmlformats.org/officeDocument/2006/relationships/hyperlink" Target="https://www.inciensa.sa.cr/vigilancia_epidemiologica/manuales/tablas%20composicion/Macronutrientes%20y%20fibra.pdf" TargetMode="External"/><Relationship Id="rId2" Type="http://schemas.openxmlformats.org/officeDocument/2006/relationships/hyperlink" Target="http://www.bedca.net/" TargetMode="External"/><Relationship Id="rId1" Type="http://schemas.openxmlformats.org/officeDocument/2006/relationships/hyperlink" Target="https://www.icbf.gov.co/bienestar/nutricion/tabla-alimentos" TargetMode="External"/><Relationship Id="rId6" Type="http://schemas.openxmlformats.org/officeDocument/2006/relationships/hyperlink" Target="http://www.nal.usda.gov/fnic/foodcomp/search/" TargetMode="External"/><Relationship Id="rId5" Type="http://schemas.openxmlformats.org/officeDocument/2006/relationships/hyperlink" Target="http://www.fao.org/docrep/x5557e/x5557e00.htm" TargetMode="External"/><Relationship Id="rId4" Type="http://schemas.openxmlformats.org/officeDocument/2006/relationships/hyperlink" Target="http://www.fao.org/infoods/infoods/tables-and-databases/en/"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16"/>
  <sheetViews>
    <sheetView topLeftCell="A7" workbookViewId="0">
      <selection activeCell="A17" sqref="A17"/>
    </sheetView>
  </sheetViews>
  <sheetFormatPr baseColWidth="10" defaultRowHeight="15" x14ac:dyDescent="0.25"/>
  <cols>
    <col min="1" max="1" width="95.140625" customWidth="1"/>
    <col min="2" max="28" width="11.42578125" style="2"/>
  </cols>
  <sheetData>
    <row r="2" spans="1:1" ht="18" x14ac:dyDescent="0.25">
      <c r="A2" s="11" t="s">
        <v>55</v>
      </c>
    </row>
    <row r="3" spans="1:1" s="2" customFormat="1" ht="16.5" x14ac:dyDescent="0.3">
      <c r="A3" s="12"/>
    </row>
    <row r="4" spans="1:1" s="2" customFormat="1" ht="30" customHeight="1" x14ac:dyDescent="0.25">
      <c r="A4" s="13" t="s">
        <v>49</v>
      </c>
    </row>
    <row r="5" spans="1:1" s="2" customFormat="1" ht="16.5" x14ac:dyDescent="0.3">
      <c r="A5" s="12"/>
    </row>
    <row r="6" spans="1:1" s="2" customFormat="1" x14ac:dyDescent="0.25">
      <c r="A6" s="14" t="s">
        <v>50</v>
      </c>
    </row>
    <row r="7" spans="1:1" s="2" customFormat="1" ht="33.75" customHeight="1" x14ac:dyDescent="0.25">
      <c r="A7" s="13" t="s">
        <v>51</v>
      </c>
    </row>
    <row r="8" spans="1:1" s="2" customFormat="1" ht="16.5" x14ac:dyDescent="0.3">
      <c r="A8" s="12"/>
    </row>
    <row r="9" spans="1:1" s="2" customFormat="1" ht="30" customHeight="1" x14ac:dyDescent="0.3">
      <c r="A9" s="15" t="s">
        <v>52</v>
      </c>
    </row>
    <row r="10" spans="1:1" s="2" customFormat="1" ht="16.5" x14ac:dyDescent="0.3">
      <c r="A10" s="12"/>
    </row>
    <row r="11" spans="1:1" s="2" customFormat="1" ht="15.75" x14ac:dyDescent="0.25">
      <c r="A11" s="16" t="s">
        <v>53</v>
      </c>
    </row>
    <row r="12" spans="1:1" s="2" customFormat="1" ht="16.5" x14ac:dyDescent="0.3">
      <c r="A12" s="12"/>
    </row>
    <row r="13" spans="1:1" s="10" customFormat="1" ht="21" customHeight="1" x14ac:dyDescent="0.25">
      <c r="A13" s="60" t="s">
        <v>54</v>
      </c>
    </row>
    <row r="14" spans="1:1" s="10" customFormat="1" ht="82.5" x14ac:dyDescent="0.25">
      <c r="A14" s="17" t="s">
        <v>70</v>
      </c>
    </row>
    <row r="15" spans="1:1" s="2" customFormat="1" ht="46.5" customHeight="1" x14ac:dyDescent="0.25">
      <c r="A15" s="17" t="s">
        <v>57</v>
      </c>
    </row>
    <row r="16" spans="1:1" s="10" customFormat="1" ht="51.75" customHeight="1" x14ac:dyDescent="0.25">
      <c r="A16" s="17" t="s">
        <v>56</v>
      </c>
    </row>
    <row r="17" spans="1:1" s="10" customFormat="1" ht="36.75" customHeight="1" x14ac:dyDescent="0.25">
      <c r="A17" s="17" t="s">
        <v>63</v>
      </c>
    </row>
    <row r="18" spans="1:1" s="10" customFormat="1" ht="23.25" customHeight="1" x14ac:dyDescent="0.25">
      <c r="A18" s="69"/>
    </row>
    <row r="19" spans="1:1" s="2" customFormat="1" x14ac:dyDescent="0.25">
      <c r="A19" s="18"/>
    </row>
    <row r="20" spans="1:1" s="2" customFormat="1" ht="57.75" x14ac:dyDescent="0.25">
      <c r="A20" s="19" t="s">
        <v>58</v>
      </c>
    </row>
    <row r="21" spans="1:1" s="2" customFormat="1" x14ac:dyDescent="0.25">
      <c r="A21" s="20"/>
    </row>
    <row r="22" spans="1:1" s="2" customFormat="1" x14ac:dyDescent="0.25"/>
    <row r="23" spans="1:1" s="2" customFormat="1" x14ac:dyDescent="0.25"/>
    <row r="24" spans="1:1" s="2" customFormat="1" x14ac:dyDescent="0.25"/>
    <row r="25" spans="1:1" s="2" customFormat="1" x14ac:dyDescent="0.25"/>
    <row r="26" spans="1:1" s="2" customFormat="1" x14ac:dyDescent="0.25"/>
    <row r="27" spans="1:1" s="2" customFormat="1" x14ac:dyDescent="0.25"/>
    <row r="28" spans="1:1" s="2" customFormat="1" x14ac:dyDescent="0.25"/>
    <row r="29" spans="1:1" s="2" customFormat="1" x14ac:dyDescent="0.25"/>
    <row r="30" spans="1:1" s="2" customFormat="1" x14ac:dyDescent="0.25"/>
    <row r="31" spans="1:1" s="2" customFormat="1" x14ac:dyDescent="0.25"/>
    <row r="32" spans="1:1"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sheetData>
  <sheetProtection algorithmName="SHA-512" hashValue="H+0lGtRIRO7/sTFYQxBiiRl3wtU7ukA3EgY6g+ABzeSoTTKgn347E7KyqR21klArWiTD6mmpxsHsdkRhb3KsiA==" saltValue="CHP5oQEE/uEZ9HtoVNl0x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topLeftCell="A4" workbookViewId="0">
      <selection activeCell="C29" sqref="C29"/>
    </sheetView>
  </sheetViews>
  <sheetFormatPr baseColWidth="10" defaultRowHeight="15" x14ac:dyDescent="0.25"/>
  <cols>
    <col min="1" max="1" width="32.85546875" customWidth="1"/>
    <col min="2" max="2" width="21" style="4" customWidth="1"/>
    <col min="3" max="3" width="22.85546875" style="4" customWidth="1"/>
    <col min="4" max="4" width="28.42578125" style="4" customWidth="1"/>
    <col min="5" max="5" width="23.85546875" style="2" customWidth="1"/>
    <col min="6" max="6" width="27.140625" style="2" customWidth="1"/>
    <col min="7" max="28" width="11.42578125" style="2"/>
  </cols>
  <sheetData>
    <row r="1" spans="1:6" ht="54" customHeight="1" x14ac:dyDescent="0.25">
      <c r="A1" s="128" t="s">
        <v>45</v>
      </c>
      <c r="B1" s="129"/>
      <c r="C1" s="129"/>
      <c r="D1" s="129"/>
      <c r="E1" s="129"/>
      <c r="F1" s="129"/>
    </row>
    <row r="2" spans="1:6" s="22" customFormat="1" ht="24.75" customHeight="1" x14ac:dyDescent="0.25">
      <c r="A2" s="127" t="s">
        <v>40</v>
      </c>
      <c r="B2" s="127"/>
      <c r="C2" s="127"/>
      <c r="D2" s="127"/>
      <c r="E2" s="127"/>
      <c r="F2" s="127"/>
    </row>
    <row r="3" spans="1:6" s="22" customFormat="1" ht="24" customHeight="1" x14ac:dyDescent="0.25">
      <c r="A3" s="127" t="s">
        <v>41</v>
      </c>
      <c r="B3" s="127"/>
      <c r="C3" s="127"/>
      <c r="D3" s="127"/>
      <c r="E3" s="127"/>
      <c r="F3" s="127"/>
    </row>
    <row r="4" spans="1:6" s="22" customFormat="1" ht="24.75" customHeight="1" x14ac:dyDescent="0.25">
      <c r="A4" s="127" t="s">
        <v>42</v>
      </c>
      <c r="B4" s="127"/>
      <c r="C4" s="127"/>
      <c r="D4" s="127"/>
      <c r="E4" s="127"/>
      <c r="F4" s="127"/>
    </row>
    <row r="5" spans="1:6" s="22" customFormat="1" ht="24" customHeight="1" x14ac:dyDescent="0.25">
      <c r="A5" s="127" t="s">
        <v>43</v>
      </c>
      <c r="B5" s="127"/>
      <c r="C5" s="127"/>
      <c r="D5" s="127"/>
      <c r="E5" s="127"/>
      <c r="F5" s="127"/>
    </row>
    <row r="6" spans="1:6" s="22" customFormat="1" ht="26.25" customHeight="1" x14ac:dyDescent="0.25">
      <c r="A6" s="127" t="s">
        <v>44</v>
      </c>
      <c r="B6" s="127"/>
      <c r="C6" s="127"/>
      <c r="D6" s="127"/>
      <c r="E6" s="127"/>
      <c r="F6" s="127"/>
    </row>
    <row r="7" spans="1:6" s="22" customFormat="1" ht="24" customHeight="1" x14ac:dyDescent="0.25">
      <c r="A7" s="127" t="s">
        <v>46</v>
      </c>
      <c r="B7" s="127"/>
      <c r="C7" s="127"/>
      <c r="D7" s="127"/>
      <c r="E7" s="127"/>
      <c r="F7" s="127"/>
    </row>
    <row r="8" spans="1:6" s="22" customFormat="1" ht="23.25" customHeight="1" x14ac:dyDescent="0.25">
      <c r="A8" s="127" t="s">
        <v>48</v>
      </c>
      <c r="B8" s="127"/>
      <c r="C8" s="127"/>
      <c r="D8" s="127"/>
      <c r="E8" s="127"/>
      <c r="F8" s="127"/>
    </row>
    <row r="9" spans="1:6" s="22" customFormat="1" ht="25.5" customHeight="1" x14ac:dyDescent="0.25">
      <c r="A9" s="127" t="s">
        <v>47</v>
      </c>
      <c r="B9" s="127"/>
      <c r="C9" s="127"/>
      <c r="D9" s="127"/>
      <c r="E9" s="127"/>
      <c r="F9" s="127"/>
    </row>
    <row r="10" spans="1:6" s="2" customFormat="1" ht="17.25" x14ac:dyDescent="0.3">
      <c r="A10" s="21"/>
      <c r="B10" s="4"/>
      <c r="C10" s="4"/>
      <c r="D10" s="4"/>
    </row>
    <row r="11" spans="1:6" s="2" customFormat="1" ht="17.25" x14ac:dyDescent="0.3">
      <c r="A11" s="21"/>
      <c r="B11" s="4"/>
      <c r="C11" s="4"/>
      <c r="D11" s="4"/>
    </row>
    <row r="12" spans="1:6" s="2" customFormat="1" x14ac:dyDescent="0.25">
      <c r="B12" s="4"/>
      <c r="C12" s="4"/>
      <c r="D12" s="4"/>
    </row>
    <row r="13" spans="1:6" s="2" customFormat="1" ht="45" x14ac:dyDescent="0.25">
      <c r="A13" s="80" t="s">
        <v>80</v>
      </c>
      <c r="B13" s="80" t="s">
        <v>81</v>
      </c>
      <c r="C13" s="80" t="s">
        <v>82</v>
      </c>
      <c r="D13" s="81" t="s">
        <v>83</v>
      </c>
    </row>
    <row r="14" spans="1:6" s="2" customFormat="1" x14ac:dyDescent="0.25">
      <c r="A14" s="82" t="s">
        <v>84</v>
      </c>
      <c r="B14" s="83"/>
      <c r="C14" s="83"/>
      <c r="D14" s="83"/>
    </row>
    <row r="15" spans="1:6" s="2" customFormat="1" x14ac:dyDescent="0.25">
      <c r="A15" s="84" t="s">
        <v>20</v>
      </c>
      <c r="B15" s="85" t="s">
        <v>114</v>
      </c>
      <c r="C15" s="85"/>
      <c r="D15" s="85"/>
    </row>
    <row r="16" spans="1:6" s="2" customFormat="1" x14ac:dyDescent="0.25">
      <c r="A16" s="84" t="s">
        <v>85</v>
      </c>
      <c r="B16" s="85" t="s">
        <v>115</v>
      </c>
      <c r="C16" s="85">
        <v>50</v>
      </c>
      <c r="D16" s="85"/>
    </row>
    <row r="17" spans="1:4" s="2" customFormat="1" x14ac:dyDescent="0.25">
      <c r="A17" s="84" t="s">
        <v>86</v>
      </c>
      <c r="B17" s="85" t="s">
        <v>115</v>
      </c>
      <c r="C17" s="85">
        <v>300</v>
      </c>
      <c r="D17" s="85"/>
    </row>
    <row r="18" spans="1:4" s="2" customFormat="1" x14ac:dyDescent="0.25">
      <c r="A18" s="84" t="s">
        <v>10</v>
      </c>
      <c r="B18" s="85" t="s">
        <v>115</v>
      </c>
      <c r="C18" s="85"/>
      <c r="D18" s="85"/>
    </row>
    <row r="19" spans="1:4" s="2" customFormat="1" x14ac:dyDescent="0.25">
      <c r="A19" s="84" t="s">
        <v>87</v>
      </c>
      <c r="B19" s="85" t="s">
        <v>115</v>
      </c>
      <c r="C19" s="85">
        <v>65</v>
      </c>
      <c r="D19" s="85"/>
    </row>
    <row r="20" spans="1:4" s="2" customFormat="1" x14ac:dyDescent="0.25">
      <c r="A20" s="84" t="s">
        <v>88</v>
      </c>
      <c r="B20" s="85" t="s">
        <v>115</v>
      </c>
      <c r="C20" s="85"/>
      <c r="D20" s="85"/>
    </row>
    <row r="21" spans="1:4" s="2" customFormat="1" x14ac:dyDescent="0.25">
      <c r="A21" s="84" t="s">
        <v>89</v>
      </c>
      <c r="B21" s="85" t="s">
        <v>115</v>
      </c>
      <c r="C21" s="85"/>
      <c r="D21" s="85"/>
    </row>
    <row r="22" spans="1:4" s="2" customFormat="1" x14ac:dyDescent="0.25">
      <c r="A22" s="84" t="s">
        <v>91</v>
      </c>
      <c r="B22" s="85" t="s">
        <v>115</v>
      </c>
      <c r="C22" s="85"/>
      <c r="D22" s="85"/>
    </row>
    <row r="23" spans="1:4" s="2" customFormat="1" x14ac:dyDescent="0.25">
      <c r="A23" s="84" t="s">
        <v>90</v>
      </c>
      <c r="B23" s="85" t="s">
        <v>115</v>
      </c>
      <c r="C23" s="85"/>
      <c r="D23" s="85"/>
    </row>
    <row r="24" spans="1:4" s="2" customFormat="1" x14ac:dyDescent="0.25">
      <c r="A24" s="84" t="s">
        <v>8</v>
      </c>
      <c r="B24" s="85" t="s">
        <v>116</v>
      </c>
      <c r="C24" s="85"/>
      <c r="D24" s="85"/>
    </row>
    <row r="25" spans="1:4" s="2" customFormat="1" x14ac:dyDescent="0.25">
      <c r="A25" s="82" t="s">
        <v>92</v>
      </c>
      <c r="B25" s="86"/>
      <c r="C25" s="86"/>
      <c r="D25" s="86"/>
    </row>
    <row r="26" spans="1:4" s="2" customFormat="1" x14ac:dyDescent="0.25">
      <c r="A26" s="84" t="s">
        <v>13</v>
      </c>
      <c r="B26" s="87" t="s">
        <v>117</v>
      </c>
      <c r="C26" s="85">
        <v>800</v>
      </c>
      <c r="D26" s="85">
        <v>40</v>
      </c>
    </row>
    <row r="27" spans="1:4" s="2" customFormat="1" x14ac:dyDescent="0.25">
      <c r="A27" s="84" t="s">
        <v>93</v>
      </c>
      <c r="B27" s="85" t="s">
        <v>117</v>
      </c>
      <c r="C27" s="85">
        <v>5</v>
      </c>
      <c r="D27" s="85">
        <v>0.25</v>
      </c>
    </row>
    <row r="28" spans="1:4" s="2" customFormat="1" x14ac:dyDescent="0.25">
      <c r="A28" s="84" t="s">
        <v>94</v>
      </c>
      <c r="B28" s="85" t="s">
        <v>116</v>
      </c>
      <c r="C28" s="85"/>
      <c r="D28" s="85">
        <v>1</v>
      </c>
    </row>
    <row r="29" spans="1:4" s="2" customFormat="1" x14ac:dyDescent="0.25">
      <c r="A29" s="84" t="s">
        <v>95</v>
      </c>
      <c r="B29" s="85" t="s">
        <v>117</v>
      </c>
      <c r="C29" s="85"/>
      <c r="D29" s="85">
        <v>4</v>
      </c>
    </row>
    <row r="30" spans="1:4" s="2" customFormat="1" x14ac:dyDescent="0.25">
      <c r="A30" s="84" t="s">
        <v>14</v>
      </c>
      <c r="B30" s="85" t="s">
        <v>116</v>
      </c>
      <c r="C30" s="85">
        <v>60</v>
      </c>
      <c r="D30" s="85">
        <v>3</v>
      </c>
    </row>
    <row r="31" spans="1:4" s="2" customFormat="1" x14ac:dyDescent="0.25">
      <c r="A31" s="84" t="s">
        <v>96</v>
      </c>
      <c r="B31" s="85" t="s">
        <v>116</v>
      </c>
      <c r="C31" s="85">
        <v>1.4</v>
      </c>
      <c r="D31" s="85">
        <v>7.0000000000000007E-2</v>
      </c>
    </row>
    <row r="32" spans="1:4" s="2" customFormat="1" x14ac:dyDescent="0.25">
      <c r="A32" s="84" t="s">
        <v>97</v>
      </c>
      <c r="B32" s="85" t="s">
        <v>116</v>
      </c>
      <c r="C32" s="85">
        <v>1.6</v>
      </c>
      <c r="D32" s="85">
        <v>0.08</v>
      </c>
    </row>
    <row r="33" spans="1:4" s="2" customFormat="1" x14ac:dyDescent="0.25">
      <c r="A33" s="84" t="s">
        <v>98</v>
      </c>
      <c r="B33" s="85" t="s">
        <v>116</v>
      </c>
      <c r="C33" s="85">
        <v>18</v>
      </c>
      <c r="D33" s="85">
        <v>0.9</v>
      </c>
    </row>
    <row r="34" spans="1:4" s="2" customFormat="1" x14ac:dyDescent="0.25">
      <c r="A34" s="84" t="s">
        <v>99</v>
      </c>
      <c r="B34" s="85" t="s">
        <v>116</v>
      </c>
      <c r="C34" s="85">
        <v>2</v>
      </c>
      <c r="D34" s="85">
        <v>0.1</v>
      </c>
    </row>
    <row r="35" spans="1:4" s="2" customFormat="1" x14ac:dyDescent="0.25">
      <c r="A35" s="84" t="s">
        <v>100</v>
      </c>
      <c r="B35" s="85" t="s">
        <v>116</v>
      </c>
      <c r="C35" s="85"/>
      <c r="D35" s="85">
        <v>0.5</v>
      </c>
    </row>
    <row r="36" spans="1:4" s="2" customFormat="1" x14ac:dyDescent="0.25">
      <c r="A36" s="84" t="s">
        <v>101</v>
      </c>
      <c r="B36" s="85" t="s">
        <v>117</v>
      </c>
      <c r="C36" s="85">
        <v>200</v>
      </c>
      <c r="D36" s="85">
        <v>10</v>
      </c>
    </row>
    <row r="37" spans="1:4" s="2" customFormat="1" x14ac:dyDescent="0.25">
      <c r="A37" s="84" t="s">
        <v>102</v>
      </c>
      <c r="B37" s="85" t="s">
        <v>117</v>
      </c>
      <c r="C37" s="85">
        <v>1</v>
      </c>
      <c r="D37" s="85">
        <v>0.05</v>
      </c>
    </row>
    <row r="38" spans="1:4" s="2" customFormat="1" x14ac:dyDescent="0.25">
      <c r="A38" s="84" t="s">
        <v>103</v>
      </c>
      <c r="B38" s="85" t="s">
        <v>116</v>
      </c>
      <c r="C38" s="85"/>
      <c r="D38" s="85">
        <v>1.4999999999999999E-2</v>
      </c>
    </row>
    <row r="39" spans="1:4" s="2" customFormat="1" x14ac:dyDescent="0.25">
      <c r="A39" s="84" t="s">
        <v>15</v>
      </c>
      <c r="B39" s="85" t="s">
        <v>116</v>
      </c>
      <c r="C39" s="85">
        <v>800</v>
      </c>
      <c r="D39" s="85">
        <v>40</v>
      </c>
    </row>
    <row r="40" spans="1:4" s="2" customFormat="1" x14ac:dyDescent="0.25">
      <c r="A40" s="84" t="s">
        <v>104</v>
      </c>
      <c r="B40" s="85" t="s">
        <v>116</v>
      </c>
      <c r="C40" s="85"/>
      <c r="D40" s="85">
        <v>50</v>
      </c>
    </row>
    <row r="41" spans="1:4" s="2" customFormat="1" x14ac:dyDescent="0.25">
      <c r="A41" s="84" t="s">
        <v>105</v>
      </c>
      <c r="B41" s="85" t="s">
        <v>116</v>
      </c>
      <c r="C41" s="85">
        <v>300</v>
      </c>
      <c r="D41" s="85">
        <v>15</v>
      </c>
    </row>
    <row r="42" spans="1:4" s="2" customFormat="1" x14ac:dyDescent="0.25">
      <c r="A42" s="84" t="s">
        <v>16</v>
      </c>
      <c r="B42" s="85" t="s">
        <v>116</v>
      </c>
      <c r="C42" s="85">
        <v>14</v>
      </c>
      <c r="D42" s="85">
        <v>0.7</v>
      </c>
    </row>
    <row r="43" spans="1:4" s="2" customFormat="1" x14ac:dyDescent="0.25">
      <c r="A43" s="84" t="s">
        <v>106</v>
      </c>
      <c r="B43" s="85" t="s">
        <v>116</v>
      </c>
      <c r="C43" s="85">
        <v>15</v>
      </c>
      <c r="D43" s="85">
        <v>0.75</v>
      </c>
    </row>
    <row r="44" spans="1:4" s="2" customFormat="1" x14ac:dyDescent="0.25">
      <c r="A44" s="84" t="s">
        <v>107</v>
      </c>
      <c r="B44" s="85" t="s">
        <v>117</v>
      </c>
      <c r="C44" s="85">
        <v>150</v>
      </c>
      <c r="D44" s="85">
        <v>7.5</v>
      </c>
    </row>
    <row r="45" spans="1:4" s="2" customFormat="1" x14ac:dyDescent="0.25">
      <c r="A45" s="84" t="s">
        <v>108</v>
      </c>
      <c r="B45" s="85" t="s">
        <v>116</v>
      </c>
      <c r="C45" s="85"/>
      <c r="D45" s="85">
        <v>0.1</v>
      </c>
    </row>
    <row r="46" spans="1:4" s="2" customFormat="1" x14ac:dyDescent="0.25">
      <c r="A46" s="84" t="s">
        <v>109</v>
      </c>
      <c r="B46" s="85" t="s">
        <v>117</v>
      </c>
      <c r="C46" s="85"/>
      <c r="D46" s="85">
        <v>3.5</v>
      </c>
    </row>
    <row r="47" spans="1:4" s="2" customFormat="1" x14ac:dyDescent="0.25">
      <c r="A47" s="84" t="s">
        <v>118</v>
      </c>
      <c r="B47" s="85" t="s">
        <v>116</v>
      </c>
      <c r="C47" s="85"/>
      <c r="D47" s="85">
        <v>0.1</v>
      </c>
    </row>
    <row r="48" spans="1:4" s="2" customFormat="1" x14ac:dyDescent="0.25">
      <c r="A48" s="84" t="s">
        <v>110</v>
      </c>
      <c r="B48" s="85" t="s">
        <v>117</v>
      </c>
      <c r="C48" s="85"/>
      <c r="D48" s="85">
        <v>6</v>
      </c>
    </row>
    <row r="49" spans="1:4" s="2" customFormat="1" x14ac:dyDescent="0.25">
      <c r="A49" s="84" t="s">
        <v>111</v>
      </c>
      <c r="B49" s="85" t="s">
        <v>117</v>
      </c>
      <c r="C49" s="85"/>
      <c r="D49" s="85">
        <v>3.75</v>
      </c>
    </row>
    <row r="50" spans="1:4" s="2" customFormat="1" x14ac:dyDescent="0.25">
      <c r="A50" s="84" t="s">
        <v>112</v>
      </c>
      <c r="B50" s="85" t="s">
        <v>116</v>
      </c>
      <c r="C50" s="85"/>
      <c r="D50" s="85">
        <v>170</v>
      </c>
    </row>
    <row r="51" spans="1:4" s="2" customFormat="1" x14ac:dyDescent="0.25">
      <c r="A51" s="84" t="s">
        <v>113</v>
      </c>
      <c r="B51" s="85" t="s">
        <v>117</v>
      </c>
      <c r="C51" s="85"/>
      <c r="D51" s="85">
        <v>175</v>
      </c>
    </row>
    <row r="52" spans="1:4" s="2" customFormat="1" x14ac:dyDescent="0.25">
      <c r="B52" s="4"/>
      <c r="C52" s="4"/>
      <c r="D52" s="4"/>
    </row>
    <row r="53" spans="1:4" s="2" customFormat="1" x14ac:dyDescent="0.25">
      <c r="B53" s="4"/>
      <c r="C53" s="4"/>
      <c r="D53" s="4"/>
    </row>
    <row r="54" spans="1:4" s="2" customFormat="1" x14ac:dyDescent="0.25">
      <c r="B54" s="4"/>
      <c r="C54" s="4"/>
      <c r="D54" s="4"/>
    </row>
    <row r="55" spans="1:4" s="2" customFormat="1" x14ac:dyDescent="0.25">
      <c r="B55" s="4"/>
      <c r="C55" s="4"/>
      <c r="D55" s="4"/>
    </row>
    <row r="56" spans="1:4" s="2" customFormat="1" x14ac:dyDescent="0.25">
      <c r="B56" s="4"/>
      <c r="C56" s="4"/>
      <c r="D56" s="4"/>
    </row>
    <row r="57" spans="1:4" s="2" customFormat="1" x14ac:dyDescent="0.25">
      <c r="B57" s="4"/>
      <c r="C57" s="4"/>
      <c r="D57" s="4"/>
    </row>
    <row r="58" spans="1:4" s="2" customFormat="1" x14ac:dyDescent="0.25">
      <c r="B58" s="4"/>
      <c r="C58" s="4"/>
      <c r="D58" s="4"/>
    </row>
    <row r="59" spans="1:4" s="2" customFormat="1" x14ac:dyDescent="0.25">
      <c r="B59" s="4"/>
      <c r="C59" s="4"/>
      <c r="D59" s="4"/>
    </row>
    <row r="60" spans="1:4" s="2" customFormat="1" x14ac:dyDescent="0.25">
      <c r="B60" s="4"/>
      <c r="C60" s="4"/>
      <c r="D60" s="4"/>
    </row>
    <row r="61" spans="1:4" s="2" customFormat="1" x14ac:dyDescent="0.25">
      <c r="B61" s="4"/>
      <c r="C61" s="4"/>
      <c r="D61" s="4"/>
    </row>
    <row r="62" spans="1:4" s="2" customFormat="1" x14ac:dyDescent="0.25">
      <c r="B62" s="4"/>
      <c r="C62" s="4"/>
      <c r="D62" s="4"/>
    </row>
    <row r="63" spans="1:4" s="2" customFormat="1" x14ac:dyDescent="0.25">
      <c r="B63" s="4"/>
      <c r="C63" s="4"/>
      <c r="D63" s="4"/>
    </row>
    <row r="64" spans="1:4" s="2" customFormat="1" x14ac:dyDescent="0.25">
      <c r="B64" s="4"/>
      <c r="C64" s="4"/>
      <c r="D64" s="4"/>
    </row>
    <row r="65" spans="2:4" s="2" customFormat="1" x14ac:dyDescent="0.25">
      <c r="B65" s="4"/>
      <c r="C65" s="4"/>
      <c r="D65" s="4"/>
    </row>
    <row r="66" spans="2:4" s="2" customFormat="1" x14ac:dyDescent="0.25">
      <c r="B66" s="4"/>
      <c r="C66" s="4"/>
      <c r="D66" s="4"/>
    </row>
    <row r="67" spans="2:4" s="2" customFormat="1" x14ac:dyDescent="0.25">
      <c r="B67" s="4"/>
      <c r="C67" s="4"/>
      <c r="D67" s="4"/>
    </row>
    <row r="68" spans="2:4" s="2" customFormat="1" x14ac:dyDescent="0.25">
      <c r="B68" s="4"/>
      <c r="C68" s="4"/>
      <c r="D68" s="4"/>
    </row>
    <row r="69" spans="2:4" s="2" customFormat="1" x14ac:dyDescent="0.25">
      <c r="B69" s="4"/>
      <c r="C69" s="4"/>
      <c r="D69" s="4"/>
    </row>
    <row r="70" spans="2:4" s="2" customFormat="1" x14ac:dyDescent="0.25">
      <c r="B70" s="4"/>
      <c r="C70" s="4"/>
      <c r="D70" s="4"/>
    </row>
    <row r="71" spans="2:4" s="2" customFormat="1" x14ac:dyDescent="0.25">
      <c r="B71" s="4"/>
      <c r="C71" s="4"/>
      <c r="D71" s="4"/>
    </row>
    <row r="72" spans="2:4" s="2" customFormat="1" x14ac:dyDescent="0.25">
      <c r="B72" s="4"/>
      <c r="C72" s="4"/>
      <c r="D72" s="4"/>
    </row>
    <row r="73" spans="2:4" s="2" customFormat="1" x14ac:dyDescent="0.25">
      <c r="B73" s="4"/>
      <c r="C73" s="4"/>
      <c r="D73" s="4"/>
    </row>
    <row r="74" spans="2:4" s="2" customFormat="1" x14ac:dyDescent="0.25">
      <c r="B74" s="4"/>
      <c r="C74" s="4"/>
      <c r="D74" s="4"/>
    </row>
    <row r="75" spans="2:4" s="2" customFormat="1" x14ac:dyDescent="0.25">
      <c r="B75" s="4"/>
      <c r="C75" s="4"/>
      <c r="D75" s="4"/>
    </row>
    <row r="76" spans="2:4" s="2" customFormat="1" x14ac:dyDescent="0.25">
      <c r="B76" s="4"/>
      <c r="C76" s="4"/>
      <c r="D76" s="4"/>
    </row>
    <row r="77" spans="2:4" s="2" customFormat="1" x14ac:dyDescent="0.25">
      <c r="B77" s="4"/>
      <c r="C77" s="4"/>
      <c r="D77" s="4"/>
    </row>
    <row r="78" spans="2:4" s="2" customFormat="1" x14ac:dyDescent="0.25">
      <c r="B78" s="4"/>
      <c r="C78" s="4"/>
      <c r="D78" s="4"/>
    </row>
    <row r="79" spans="2:4" s="2" customFormat="1" x14ac:dyDescent="0.25">
      <c r="B79" s="4"/>
      <c r="C79" s="4"/>
      <c r="D79" s="4"/>
    </row>
    <row r="80" spans="2:4" s="2" customFormat="1" x14ac:dyDescent="0.25">
      <c r="B80" s="4"/>
      <c r="C80" s="4"/>
      <c r="D80" s="4"/>
    </row>
    <row r="81" spans="2:4" s="2" customFormat="1" x14ac:dyDescent="0.25">
      <c r="B81" s="4"/>
      <c r="C81" s="4"/>
      <c r="D81" s="4"/>
    </row>
    <row r="82" spans="2:4" s="2" customFormat="1" x14ac:dyDescent="0.25">
      <c r="B82" s="4"/>
      <c r="C82" s="4"/>
      <c r="D82" s="4"/>
    </row>
    <row r="83" spans="2:4" s="2" customFormat="1" x14ac:dyDescent="0.25">
      <c r="B83" s="4"/>
      <c r="C83" s="4"/>
      <c r="D83" s="4"/>
    </row>
    <row r="84" spans="2:4" s="2" customFormat="1" x14ac:dyDescent="0.25">
      <c r="B84" s="4"/>
      <c r="C84" s="4"/>
      <c r="D84" s="4"/>
    </row>
    <row r="85" spans="2:4" s="2" customFormat="1" x14ac:dyDescent="0.25">
      <c r="B85" s="4"/>
      <c r="C85" s="4"/>
      <c r="D85" s="4"/>
    </row>
    <row r="86" spans="2:4" s="2" customFormat="1" x14ac:dyDescent="0.25">
      <c r="B86" s="4"/>
      <c r="C86" s="4"/>
      <c r="D86" s="4"/>
    </row>
    <row r="87" spans="2:4" s="2" customFormat="1" x14ac:dyDescent="0.25">
      <c r="B87" s="4"/>
      <c r="C87" s="4"/>
      <c r="D87" s="4"/>
    </row>
    <row r="88" spans="2:4" s="2" customFormat="1" x14ac:dyDescent="0.25">
      <c r="B88" s="4"/>
      <c r="C88" s="4"/>
      <c r="D88" s="4"/>
    </row>
    <row r="89" spans="2:4" s="2" customFormat="1" x14ac:dyDescent="0.25">
      <c r="B89" s="4"/>
      <c r="C89" s="4"/>
      <c r="D89" s="4"/>
    </row>
    <row r="90" spans="2:4" s="2" customFormat="1" x14ac:dyDescent="0.25">
      <c r="B90" s="4"/>
      <c r="C90" s="4"/>
      <c r="D90" s="4"/>
    </row>
    <row r="91" spans="2:4" s="2" customFormat="1" x14ac:dyDescent="0.25">
      <c r="B91" s="4"/>
      <c r="C91" s="4"/>
      <c r="D91" s="4"/>
    </row>
    <row r="92" spans="2:4" s="2" customFormat="1" x14ac:dyDescent="0.25">
      <c r="B92" s="4"/>
      <c r="C92" s="4"/>
      <c r="D92" s="4"/>
    </row>
    <row r="93" spans="2:4" s="2" customFormat="1" x14ac:dyDescent="0.25">
      <c r="B93" s="4"/>
      <c r="C93" s="4"/>
      <c r="D93" s="4"/>
    </row>
    <row r="94" spans="2:4" s="2" customFormat="1" x14ac:dyDescent="0.25">
      <c r="B94" s="4"/>
      <c r="C94" s="4"/>
      <c r="D94" s="4"/>
    </row>
    <row r="95" spans="2:4" s="2" customFormat="1" x14ac:dyDescent="0.25">
      <c r="B95" s="4"/>
      <c r="C95" s="4"/>
      <c r="D95" s="4"/>
    </row>
    <row r="96" spans="2:4" s="2" customFormat="1" x14ac:dyDescent="0.25">
      <c r="B96" s="4"/>
      <c r="C96" s="4"/>
      <c r="D96" s="4"/>
    </row>
    <row r="97" spans="2:4" s="2" customFormat="1" x14ac:dyDescent="0.25">
      <c r="B97" s="4"/>
      <c r="C97" s="4"/>
      <c r="D97" s="4"/>
    </row>
    <row r="98" spans="2:4" s="2" customFormat="1" x14ac:dyDescent="0.25">
      <c r="B98" s="4"/>
      <c r="C98" s="4"/>
      <c r="D98" s="4"/>
    </row>
    <row r="99" spans="2:4" s="2" customFormat="1" x14ac:dyDescent="0.25">
      <c r="B99" s="4"/>
      <c r="C99" s="4"/>
      <c r="D99" s="4"/>
    </row>
    <row r="100" spans="2:4" s="2" customFormat="1" x14ac:dyDescent="0.25">
      <c r="B100" s="4"/>
      <c r="C100" s="4"/>
      <c r="D100" s="4"/>
    </row>
    <row r="101" spans="2:4" s="2" customFormat="1" x14ac:dyDescent="0.25">
      <c r="B101" s="4"/>
      <c r="C101" s="4"/>
      <c r="D101" s="4"/>
    </row>
    <row r="102" spans="2:4" s="2" customFormat="1" x14ac:dyDescent="0.25">
      <c r="B102" s="4"/>
      <c r="C102" s="4"/>
      <c r="D102" s="4"/>
    </row>
    <row r="103" spans="2:4" s="2" customFormat="1" x14ac:dyDescent="0.25">
      <c r="B103" s="4"/>
      <c r="C103" s="4"/>
      <c r="D103" s="4"/>
    </row>
    <row r="104" spans="2:4" s="2" customFormat="1" x14ac:dyDescent="0.25">
      <c r="B104" s="4"/>
      <c r="C104" s="4"/>
      <c r="D104" s="4"/>
    </row>
    <row r="105" spans="2:4" s="2" customFormat="1" x14ac:dyDescent="0.25">
      <c r="B105" s="4"/>
      <c r="C105" s="4"/>
      <c r="D105" s="4"/>
    </row>
    <row r="106" spans="2:4" s="2" customFormat="1" x14ac:dyDescent="0.25">
      <c r="B106" s="4"/>
      <c r="C106" s="4"/>
      <c r="D106" s="4"/>
    </row>
    <row r="107" spans="2:4" s="2" customFormat="1" x14ac:dyDescent="0.25">
      <c r="B107" s="4"/>
      <c r="C107" s="4"/>
      <c r="D107" s="4"/>
    </row>
    <row r="108" spans="2:4" s="2" customFormat="1" x14ac:dyDescent="0.25">
      <c r="B108" s="4"/>
      <c r="C108" s="4"/>
      <c r="D108" s="4"/>
    </row>
    <row r="109" spans="2:4" s="2" customFormat="1" x14ac:dyDescent="0.25">
      <c r="B109" s="4"/>
      <c r="C109" s="4"/>
      <c r="D109" s="4"/>
    </row>
    <row r="110" spans="2:4" s="2" customFormat="1" x14ac:dyDescent="0.25">
      <c r="B110" s="4"/>
      <c r="C110" s="4"/>
      <c r="D110" s="4"/>
    </row>
    <row r="111" spans="2:4" s="2" customFormat="1" x14ac:dyDescent="0.25">
      <c r="B111" s="4"/>
      <c r="C111" s="4"/>
      <c r="D111" s="4"/>
    </row>
    <row r="112" spans="2:4" s="2" customFormat="1" x14ac:dyDescent="0.25">
      <c r="B112" s="4"/>
      <c r="C112" s="4"/>
      <c r="D112" s="4"/>
    </row>
    <row r="113" spans="2:4" s="2" customFormat="1" x14ac:dyDescent="0.25">
      <c r="B113" s="4"/>
      <c r="C113" s="4"/>
      <c r="D113" s="4"/>
    </row>
    <row r="114" spans="2:4" s="2" customFormat="1" x14ac:dyDescent="0.25">
      <c r="B114" s="4"/>
      <c r="C114" s="4"/>
      <c r="D114" s="4"/>
    </row>
    <row r="115" spans="2:4" s="2" customFormat="1" x14ac:dyDescent="0.25">
      <c r="B115" s="4"/>
      <c r="C115" s="4"/>
      <c r="D115" s="4"/>
    </row>
    <row r="116" spans="2:4" s="2" customFormat="1" x14ac:dyDescent="0.25">
      <c r="B116" s="4"/>
      <c r="C116" s="4"/>
      <c r="D116" s="4"/>
    </row>
    <row r="117" spans="2:4" s="2" customFormat="1" x14ac:dyDescent="0.25">
      <c r="B117" s="4"/>
      <c r="C117" s="4"/>
      <c r="D117" s="4"/>
    </row>
    <row r="118" spans="2:4" s="2" customFormat="1" x14ac:dyDescent="0.25">
      <c r="B118" s="4"/>
      <c r="C118" s="4"/>
      <c r="D118" s="4"/>
    </row>
    <row r="119" spans="2:4" s="2" customFormat="1" x14ac:dyDescent="0.25">
      <c r="B119" s="4"/>
      <c r="C119" s="4"/>
      <c r="D119" s="4"/>
    </row>
    <row r="120" spans="2:4" s="2" customFormat="1" x14ac:dyDescent="0.25">
      <c r="B120" s="4"/>
      <c r="C120" s="4"/>
      <c r="D120" s="4"/>
    </row>
  </sheetData>
  <sheetProtection algorithmName="SHA-512" hashValue="BaAh2GSCUBA4l5wvnsqyDUNCxBjkzLGN99iXyLHQc/6mUFjV/a2Rxdx0uId5twNbmJkxfr9q8iiKL6o5dbjdMQ==" saltValue="H1rYas2ni7ODy2XUeOfHTA==" spinCount="100000" sheet="1" objects="1" scenarios="1"/>
  <mergeCells count="9">
    <mergeCell ref="A7:F7"/>
    <mergeCell ref="A8:F8"/>
    <mergeCell ref="A9:F9"/>
    <mergeCell ref="A1:F1"/>
    <mergeCell ref="A2:F2"/>
    <mergeCell ref="A3:F3"/>
    <mergeCell ref="A4:F4"/>
    <mergeCell ref="A5:F5"/>
    <mergeCell ref="A6:F6"/>
  </mergeCells>
  <hyperlinks>
    <hyperlink ref="A3" r:id="rId1" display="ICBF (Colombia)"/>
    <hyperlink ref="A4" r:id="rId2"/>
    <hyperlink ref="A5" r:id="rId3" display="TABLA DE COMPOSICIÓN QUÍMICA DE ALIMENTOS CHILENOS"/>
    <hyperlink ref="A6" r:id="rId4"/>
    <hyperlink ref="A7" r:id="rId5" display="FAO"/>
    <hyperlink ref="A2" r:id="rId6" display="USDA (EEUU)"/>
    <hyperlink ref="A9" r:id="rId7"/>
    <hyperlink ref="A8"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4"/>
  <sheetViews>
    <sheetView zoomScaleNormal="100" workbookViewId="0">
      <selection activeCell="F13" sqref="F13"/>
    </sheetView>
  </sheetViews>
  <sheetFormatPr baseColWidth="10" defaultRowHeight="15" x14ac:dyDescent="0.25"/>
  <cols>
    <col min="1" max="1" width="9.28515625" customWidth="1"/>
    <col min="2" max="2" width="27.85546875" style="1" customWidth="1"/>
    <col min="3" max="3" width="16.42578125" style="1" customWidth="1"/>
    <col min="4" max="7" width="16.42578125" style="5" customWidth="1"/>
  </cols>
  <sheetData>
    <row r="1" spans="1:9" s="2" customFormat="1" ht="18" x14ac:dyDescent="0.25">
      <c r="A1" s="132" t="s">
        <v>18</v>
      </c>
      <c r="B1" s="132"/>
      <c r="C1" s="132"/>
      <c r="D1" s="132"/>
      <c r="E1" s="132"/>
      <c r="F1" s="132"/>
      <c r="G1" s="132"/>
      <c r="H1" s="132"/>
    </row>
    <row r="2" spans="1:9" s="2" customFormat="1" x14ac:dyDescent="0.25">
      <c r="B2" s="4"/>
      <c r="C2" s="4"/>
      <c r="D2" s="4"/>
      <c r="E2" s="4"/>
      <c r="F2" s="4"/>
      <c r="G2" s="4"/>
    </row>
    <row r="3" spans="1:9" s="23" customFormat="1" ht="28.5" x14ac:dyDescent="0.25">
      <c r="A3" s="61" t="s">
        <v>36</v>
      </c>
      <c r="B3" s="62" t="s">
        <v>19</v>
      </c>
      <c r="C3" s="62" t="s">
        <v>59</v>
      </c>
      <c r="D3" s="62" t="s">
        <v>61</v>
      </c>
      <c r="E3" s="62" t="s">
        <v>62</v>
      </c>
      <c r="F3" s="62" t="s">
        <v>119</v>
      </c>
      <c r="G3" s="63" t="s">
        <v>21</v>
      </c>
    </row>
    <row r="4" spans="1:9" s="2" customFormat="1" ht="16.5" x14ac:dyDescent="0.3">
      <c r="A4" s="64">
        <v>1</v>
      </c>
      <c r="B4" s="65"/>
      <c r="C4" s="66"/>
      <c r="D4" s="66"/>
      <c r="E4" s="66"/>
      <c r="F4" s="66">
        <f>+C4*E4</f>
        <v>0</v>
      </c>
      <c r="G4" s="67">
        <f>IFERROR(+F4*100/$F$14,0)</f>
        <v>0</v>
      </c>
      <c r="I4" s="24"/>
    </row>
    <row r="5" spans="1:9" s="2" customFormat="1" ht="16.5" x14ac:dyDescent="0.3">
      <c r="A5" s="64">
        <v>2</v>
      </c>
      <c r="B5" s="65"/>
      <c r="C5" s="66"/>
      <c r="D5" s="66"/>
      <c r="E5" s="66"/>
      <c r="F5" s="121">
        <f t="shared" ref="F5:F13" si="0">+C5*E5</f>
        <v>0</v>
      </c>
      <c r="G5" s="67">
        <f t="shared" ref="G5:G14" si="1">IFERROR(+F5*100/$F$14,0)</f>
        <v>0</v>
      </c>
      <c r="I5" s="24"/>
    </row>
    <row r="6" spans="1:9" s="2" customFormat="1" ht="16.5" x14ac:dyDescent="0.3">
      <c r="A6" s="64">
        <v>3</v>
      </c>
      <c r="B6" s="65"/>
      <c r="C6" s="66"/>
      <c r="D6" s="66"/>
      <c r="E6" s="66"/>
      <c r="F6" s="121">
        <f t="shared" si="0"/>
        <v>0</v>
      </c>
      <c r="G6" s="67">
        <f t="shared" si="1"/>
        <v>0</v>
      </c>
      <c r="I6" s="24"/>
    </row>
    <row r="7" spans="1:9" s="2" customFormat="1" ht="16.5" x14ac:dyDescent="0.3">
      <c r="A7" s="64">
        <v>4</v>
      </c>
      <c r="B7" s="65"/>
      <c r="C7" s="66"/>
      <c r="D7" s="66"/>
      <c r="E7" s="66"/>
      <c r="F7" s="121">
        <f t="shared" si="0"/>
        <v>0</v>
      </c>
      <c r="G7" s="67">
        <f t="shared" si="1"/>
        <v>0</v>
      </c>
      <c r="I7" s="24"/>
    </row>
    <row r="8" spans="1:9" s="2" customFormat="1" ht="16.5" x14ac:dyDescent="0.3">
      <c r="A8" s="64">
        <v>5</v>
      </c>
      <c r="B8" s="65"/>
      <c r="C8" s="66"/>
      <c r="D8" s="66"/>
      <c r="E8" s="66"/>
      <c r="F8" s="121">
        <f t="shared" si="0"/>
        <v>0</v>
      </c>
      <c r="G8" s="67">
        <f t="shared" si="1"/>
        <v>0</v>
      </c>
      <c r="I8" s="24"/>
    </row>
    <row r="9" spans="1:9" s="2" customFormat="1" ht="16.5" x14ac:dyDescent="0.3">
      <c r="A9" s="64">
        <v>6</v>
      </c>
      <c r="B9" s="65"/>
      <c r="C9" s="66"/>
      <c r="D9" s="66"/>
      <c r="E9" s="66"/>
      <c r="F9" s="121">
        <f t="shared" si="0"/>
        <v>0</v>
      </c>
      <c r="G9" s="67">
        <f t="shared" si="1"/>
        <v>0</v>
      </c>
    </row>
    <row r="10" spans="1:9" s="2" customFormat="1" ht="16.5" x14ac:dyDescent="0.3">
      <c r="A10" s="64">
        <v>7</v>
      </c>
      <c r="B10" s="65"/>
      <c r="C10" s="66"/>
      <c r="D10" s="66"/>
      <c r="E10" s="66"/>
      <c r="F10" s="121">
        <f t="shared" si="0"/>
        <v>0</v>
      </c>
      <c r="G10" s="67">
        <f t="shared" si="1"/>
        <v>0</v>
      </c>
    </row>
    <row r="11" spans="1:9" s="2" customFormat="1" ht="16.5" x14ac:dyDescent="0.3">
      <c r="A11" s="64">
        <v>8</v>
      </c>
      <c r="B11" s="65"/>
      <c r="C11" s="66"/>
      <c r="D11" s="66"/>
      <c r="E11" s="66"/>
      <c r="F11" s="121">
        <f t="shared" si="0"/>
        <v>0</v>
      </c>
      <c r="G11" s="67">
        <f t="shared" si="1"/>
        <v>0</v>
      </c>
    </row>
    <row r="12" spans="1:9" s="2" customFormat="1" ht="16.5" x14ac:dyDescent="0.3">
      <c r="A12" s="64">
        <v>9</v>
      </c>
      <c r="B12" s="65"/>
      <c r="C12" s="66"/>
      <c r="D12" s="66"/>
      <c r="E12" s="66"/>
      <c r="F12" s="121">
        <f t="shared" si="0"/>
        <v>0</v>
      </c>
      <c r="G12" s="67">
        <f t="shared" si="1"/>
        <v>0</v>
      </c>
    </row>
    <row r="13" spans="1:9" s="2" customFormat="1" ht="16.5" x14ac:dyDescent="0.3">
      <c r="A13" s="64">
        <v>10</v>
      </c>
      <c r="B13" s="65"/>
      <c r="C13" s="66"/>
      <c r="D13" s="66"/>
      <c r="E13" s="66"/>
      <c r="F13" s="121">
        <f t="shared" si="0"/>
        <v>0</v>
      </c>
      <c r="G13" s="67">
        <f t="shared" si="1"/>
        <v>0</v>
      </c>
    </row>
    <row r="14" spans="1:9" s="2" customFormat="1" x14ac:dyDescent="0.25">
      <c r="A14" s="130" t="s">
        <v>22</v>
      </c>
      <c r="B14" s="131"/>
      <c r="C14" s="68"/>
      <c r="D14" s="68"/>
      <c r="E14" s="68"/>
      <c r="F14" s="68">
        <f>SUM(F4:F13)</f>
        <v>0</v>
      </c>
      <c r="G14" s="135">
        <f t="shared" si="1"/>
        <v>0</v>
      </c>
    </row>
    <row r="15" spans="1:9" s="2" customFormat="1" x14ac:dyDescent="0.25">
      <c r="B15" s="4"/>
      <c r="C15" s="4"/>
      <c r="D15" s="4"/>
      <c r="E15" s="4"/>
      <c r="F15" s="4"/>
      <c r="G15" s="88"/>
    </row>
    <row r="16" spans="1:9" s="2" customFormat="1" x14ac:dyDescent="0.25">
      <c r="B16" s="4"/>
      <c r="C16" s="4"/>
      <c r="D16" s="4"/>
      <c r="E16" s="4"/>
      <c r="F16" s="4"/>
      <c r="G16" s="4"/>
    </row>
    <row r="17" spans="2:7" s="2" customFormat="1" x14ac:dyDescent="0.25">
      <c r="B17" s="4"/>
      <c r="C17" s="4"/>
      <c r="D17" s="4"/>
      <c r="E17" s="4"/>
      <c r="F17" s="4"/>
      <c r="G17" s="4"/>
    </row>
    <row r="18" spans="2:7" s="2" customFormat="1" x14ac:dyDescent="0.25">
      <c r="B18" s="4"/>
      <c r="C18" s="4"/>
      <c r="D18" s="4"/>
      <c r="E18" s="4"/>
      <c r="F18" s="4"/>
      <c r="G18" s="4"/>
    </row>
    <row r="19" spans="2:7" s="2" customFormat="1" x14ac:dyDescent="0.25">
      <c r="B19" s="4"/>
      <c r="C19" s="4"/>
      <c r="D19" s="4"/>
      <c r="E19" s="4"/>
      <c r="F19" s="4"/>
      <c r="G19" s="4"/>
    </row>
    <row r="20" spans="2:7" s="2" customFormat="1" x14ac:dyDescent="0.25">
      <c r="B20" s="4"/>
      <c r="C20" s="4"/>
      <c r="D20" s="4"/>
      <c r="E20" s="4"/>
      <c r="F20" s="4"/>
      <c r="G20" s="4"/>
    </row>
    <row r="21" spans="2:7" s="2" customFormat="1" x14ac:dyDescent="0.25">
      <c r="B21" s="4"/>
      <c r="C21" s="4"/>
      <c r="D21" s="4"/>
      <c r="E21" s="4"/>
      <c r="F21" s="4"/>
      <c r="G21" s="4"/>
    </row>
    <row r="22" spans="2:7" s="2" customFormat="1" x14ac:dyDescent="0.25">
      <c r="B22" s="4"/>
      <c r="C22" s="4"/>
      <c r="D22" s="4"/>
      <c r="E22" s="4"/>
      <c r="F22" s="4"/>
      <c r="G22" s="4"/>
    </row>
    <row r="23" spans="2:7" s="2" customFormat="1" x14ac:dyDescent="0.25">
      <c r="B23" s="4"/>
      <c r="C23" s="4"/>
      <c r="D23" s="4"/>
      <c r="E23" s="4"/>
      <c r="F23" s="4"/>
      <c r="G23" s="4"/>
    </row>
    <row r="24" spans="2:7" s="2" customFormat="1" x14ac:dyDescent="0.25">
      <c r="B24" s="4"/>
      <c r="C24" s="4"/>
      <c r="D24" s="4"/>
      <c r="E24" s="4"/>
      <c r="F24" s="4"/>
      <c r="G24" s="4"/>
    </row>
    <row r="25" spans="2:7" s="2" customFormat="1" x14ac:dyDescent="0.25">
      <c r="B25" s="4"/>
      <c r="C25" s="4"/>
      <c r="D25" s="4"/>
      <c r="E25" s="4"/>
      <c r="F25" s="4"/>
      <c r="G25" s="4"/>
    </row>
    <row r="26" spans="2:7" s="2" customFormat="1" x14ac:dyDescent="0.25">
      <c r="B26" s="4"/>
      <c r="C26" s="4"/>
      <c r="D26" s="4"/>
      <c r="E26" s="4"/>
      <c r="F26" s="4"/>
      <c r="G26" s="4"/>
    </row>
    <row r="27" spans="2:7" s="2" customFormat="1" x14ac:dyDescent="0.25">
      <c r="B27" s="4"/>
      <c r="C27" s="4"/>
      <c r="D27" s="4"/>
      <c r="E27" s="4"/>
      <c r="F27" s="4"/>
      <c r="G27" s="4"/>
    </row>
    <row r="28" spans="2:7" s="2" customFormat="1" x14ac:dyDescent="0.25">
      <c r="B28" s="4"/>
      <c r="C28" s="4"/>
      <c r="D28" s="4"/>
      <c r="E28" s="4"/>
      <c r="F28" s="4"/>
      <c r="G28" s="4"/>
    </row>
    <row r="29" spans="2:7" s="2" customFormat="1" x14ac:dyDescent="0.25">
      <c r="B29" s="4"/>
      <c r="C29" s="4"/>
      <c r="D29" s="4"/>
      <c r="E29" s="4"/>
      <c r="F29" s="4"/>
      <c r="G29" s="4"/>
    </row>
    <row r="30" spans="2:7" s="2" customFormat="1" x14ac:dyDescent="0.25">
      <c r="B30" s="4"/>
      <c r="C30" s="4"/>
      <c r="D30" s="4"/>
      <c r="E30" s="4"/>
      <c r="F30" s="4"/>
      <c r="G30" s="4"/>
    </row>
    <row r="31" spans="2:7" s="2" customFormat="1" x14ac:dyDescent="0.25">
      <c r="B31" s="4"/>
      <c r="C31" s="4"/>
      <c r="D31" s="4"/>
      <c r="E31" s="4"/>
      <c r="F31" s="4"/>
      <c r="G31" s="4"/>
    </row>
    <row r="32" spans="2:7" s="2" customFormat="1" x14ac:dyDescent="0.25">
      <c r="B32" s="4"/>
      <c r="C32" s="4"/>
      <c r="D32" s="4"/>
      <c r="E32" s="4"/>
      <c r="F32" s="4"/>
      <c r="G32" s="4"/>
    </row>
    <row r="33" spans="2:7" s="2" customFormat="1" x14ac:dyDescent="0.25">
      <c r="B33" s="4"/>
      <c r="C33" s="4"/>
      <c r="D33" s="4"/>
      <c r="E33" s="4"/>
      <c r="F33" s="4"/>
      <c r="G33" s="4"/>
    </row>
    <row r="34" spans="2:7" s="2" customFormat="1" x14ac:dyDescent="0.25">
      <c r="B34" s="4"/>
      <c r="C34" s="4"/>
      <c r="D34" s="4"/>
      <c r="E34" s="4"/>
      <c r="F34" s="4"/>
      <c r="G34" s="4"/>
    </row>
    <row r="35" spans="2:7" s="2" customFormat="1" x14ac:dyDescent="0.25">
      <c r="B35" s="4"/>
      <c r="C35" s="4"/>
      <c r="D35" s="4"/>
      <c r="E35" s="4"/>
      <c r="F35" s="4"/>
      <c r="G35" s="4"/>
    </row>
    <row r="36" spans="2:7" s="2" customFormat="1" x14ac:dyDescent="0.25">
      <c r="B36" s="4"/>
      <c r="C36" s="4"/>
      <c r="D36" s="4"/>
      <c r="E36" s="4"/>
      <c r="F36" s="4"/>
      <c r="G36" s="4"/>
    </row>
    <row r="37" spans="2:7" s="2" customFormat="1" x14ac:dyDescent="0.25">
      <c r="B37" s="4"/>
      <c r="C37" s="4"/>
      <c r="D37" s="4"/>
      <c r="E37" s="4"/>
      <c r="F37" s="4"/>
      <c r="G37" s="4"/>
    </row>
    <row r="38" spans="2:7" s="2" customFormat="1" x14ac:dyDescent="0.25">
      <c r="B38" s="4"/>
      <c r="C38" s="4"/>
      <c r="D38" s="4"/>
      <c r="E38" s="4"/>
      <c r="F38" s="4"/>
      <c r="G38" s="4"/>
    </row>
    <row r="39" spans="2:7" s="2" customFormat="1" x14ac:dyDescent="0.25">
      <c r="B39" s="4"/>
      <c r="C39" s="4"/>
      <c r="D39" s="4"/>
      <c r="E39" s="4"/>
      <c r="F39" s="4"/>
      <c r="G39" s="4"/>
    </row>
    <row r="40" spans="2:7" s="2" customFormat="1" x14ac:dyDescent="0.25">
      <c r="B40" s="4"/>
      <c r="C40" s="4"/>
      <c r="D40" s="4"/>
      <c r="E40" s="4"/>
      <c r="F40" s="4"/>
      <c r="G40" s="4"/>
    </row>
    <row r="41" spans="2:7" s="2" customFormat="1" x14ac:dyDescent="0.25">
      <c r="B41" s="4"/>
      <c r="C41" s="4"/>
      <c r="D41" s="4"/>
      <c r="E41" s="4"/>
      <c r="F41" s="4"/>
      <c r="G41" s="4"/>
    </row>
    <row r="42" spans="2:7" s="2" customFormat="1" x14ac:dyDescent="0.25">
      <c r="B42" s="4"/>
      <c r="C42" s="4"/>
      <c r="D42" s="4"/>
      <c r="E42" s="4"/>
      <c r="F42" s="4"/>
      <c r="G42" s="4"/>
    </row>
    <row r="43" spans="2:7" s="2" customFormat="1" x14ac:dyDescent="0.25">
      <c r="B43" s="4"/>
      <c r="C43" s="4"/>
      <c r="D43" s="4"/>
      <c r="E43" s="4"/>
      <c r="F43" s="4"/>
      <c r="G43" s="4"/>
    </row>
    <row r="44" spans="2:7" s="2" customFormat="1" x14ac:dyDescent="0.25">
      <c r="B44" s="4"/>
      <c r="C44" s="4"/>
      <c r="D44" s="4"/>
      <c r="E44" s="4"/>
      <c r="F44" s="4"/>
      <c r="G44" s="4"/>
    </row>
    <row r="45" spans="2:7" s="2" customFormat="1" x14ac:dyDescent="0.25">
      <c r="B45" s="4"/>
      <c r="C45" s="4"/>
      <c r="D45" s="4"/>
      <c r="E45" s="4"/>
      <c r="F45" s="4"/>
      <c r="G45" s="4"/>
    </row>
    <row r="46" spans="2:7" s="2" customFormat="1" x14ac:dyDescent="0.25">
      <c r="B46" s="4"/>
      <c r="C46" s="4"/>
      <c r="D46" s="4"/>
      <c r="E46" s="4"/>
      <c r="F46" s="4"/>
      <c r="G46" s="4"/>
    </row>
    <row r="47" spans="2:7" s="2" customFormat="1" x14ac:dyDescent="0.25">
      <c r="B47" s="4"/>
      <c r="C47" s="4"/>
      <c r="D47" s="4"/>
      <c r="E47" s="4"/>
      <c r="F47" s="4"/>
      <c r="G47" s="4"/>
    </row>
    <row r="48" spans="2:7" s="2" customFormat="1" x14ac:dyDescent="0.25">
      <c r="B48" s="4"/>
      <c r="C48" s="4"/>
      <c r="D48" s="4"/>
      <c r="E48" s="4"/>
      <c r="F48" s="4"/>
      <c r="G48" s="4"/>
    </row>
    <row r="49" spans="2:7" s="2" customFormat="1" x14ac:dyDescent="0.25">
      <c r="B49" s="4"/>
      <c r="C49" s="4"/>
      <c r="D49" s="4"/>
      <c r="E49" s="4"/>
      <c r="F49" s="4"/>
      <c r="G49" s="4"/>
    </row>
    <row r="50" spans="2:7" s="2" customFormat="1" x14ac:dyDescent="0.25">
      <c r="B50" s="4"/>
      <c r="C50" s="4"/>
      <c r="D50" s="4"/>
      <c r="E50" s="4"/>
      <c r="F50" s="4"/>
      <c r="G50" s="4"/>
    </row>
    <row r="51" spans="2:7" s="2" customFormat="1" x14ac:dyDescent="0.25">
      <c r="B51" s="4"/>
      <c r="C51" s="4"/>
      <c r="D51" s="4"/>
      <c r="E51" s="4"/>
      <c r="F51" s="4"/>
      <c r="G51" s="4"/>
    </row>
    <row r="52" spans="2:7" s="2" customFormat="1" x14ac:dyDescent="0.25">
      <c r="B52" s="4"/>
      <c r="C52" s="4"/>
      <c r="D52" s="4"/>
      <c r="E52" s="4"/>
      <c r="F52" s="4"/>
      <c r="G52" s="4"/>
    </row>
    <row r="53" spans="2:7" s="2" customFormat="1" x14ac:dyDescent="0.25">
      <c r="B53" s="4"/>
      <c r="C53" s="4"/>
      <c r="D53" s="4"/>
      <c r="E53" s="4"/>
      <c r="F53" s="4"/>
      <c r="G53" s="4"/>
    </row>
    <row r="54" spans="2:7" s="2" customFormat="1" x14ac:dyDescent="0.25">
      <c r="B54" s="4"/>
      <c r="C54" s="4"/>
      <c r="D54" s="4"/>
      <c r="E54" s="4"/>
      <c r="F54" s="4"/>
      <c r="G54" s="4"/>
    </row>
    <row r="55" spans="2:7" s="2" customFormat="1" x14ac:dyDescent="0.25">
      <c r="B55" s="4"/>
      <c r="C55" s="4"/>
      <c r="D55" s="4"/>
      <c r="E55" s="4"/>
      <c r="F55" s="4"/>
      <c r="G55" s="4"/>
    </row>
    <row r="56" spans="2:7" s="2" customFormat="1" x14ac:dyDescent="0.25">
      <c r="B56" s="4"/>
      <c r="C56" s="4"/>
      <c r="D56" s="4"/>
      <c r="E56" s="4"/>
      <c r="F56" s="4"/>
      <c r="G56" s="4"/>
    </row>
    <row r="57" spans="2:7" s="2" customFormat="1" x14ac:dyDescent="0.25">
      <c r="B57" s="4"/>
      <c r="C57" s="4"/>
      <c r="D57" s="4"/>
      <c r="E57" s="4"/>
      <c r="F57" s="4"/>
      <c r="G57" s="4"/>
    </row>
    <row r="58" spans="2:7" s="2" customFormat="1" x14ac:dyDescent="0.25">
      <c r="B58" s="4"/>
      <c r="C58" s="4"/>
      <c r="D58" s="4"/>
      <c r="E58" s="4"/>
      <c r="F58" s="4"/>
      <c r="G58" s="4"/>
    </row>
    <row r="59" spans="2:7" s="2" customFormat="1" x14ac:dyDescent="0.25">
      <c r="B59" s="4"/>
      <c r="C59" s="4"/>
      <c r="D59" s="4"/>
      <c r="E59" s="4"/>
      <c r="F59" s="4"/>
      <c r="G59" s="4"/>
    </row>
    <row r="60" spans="2:7" s="2" customFormat="1" x14ac:dyDescent="0.25">
      <c r="B60" s="4"/>
      <c r="C60" s="4"/>
      <c r="D60" s="4"/>
      <c r="E60" s="4"/>
      <c r="F60" s="4"/>
      <c r="G60" s="4"/>
    </row>
    <row r="61" spans="2:7" s="2" customFormat="1" x14ac:dyDescent="0.25">
      <c r="B61" s="4"/>
      <c r="C61" s="4"/>
      <c r="D61" s="4"/>
      <c r="E61" s="4"/>
      <c r="F61" s="4"/>
      <c r="G61" s="4"/>
    </row>
    <row r="62" spans="2:7" s="2" customFormat="1" x14ac:dyDescent="0.25">
      <c r="B62" s="4"/>
      <c r="C62" s="4"/>
      <c r="D62" s="4"/>
      <c r="E62" s="4"/>
      <c r="F62" s="4"/>
      <c r="G62" s="4"/>
    </row>
    <row r="63" spans="2:7" s="2" customFormat="1" x14ac:dyDescent="0.25">
      <c r="B63" s="4"/>
      <c r="C63" s="4"/>
      <c r="D63" s="4"/>
      <c r="E63" s="4"/>
      <c r="F63" s="4"/>
      <c r="G63" s="4"/>
    </row>
    <row r="64" spans="2:7" s="2" customFormat="1" x14ac:dyDescent="0.25">
      <c r="B64" s="4"/>
      <c r="C64" s="4"/>
      <c r="D64" s="4"/>
      <c r="E64" s="4"/>
      <c r="F64" s="4"/>
      <c r="G64" s="4"/>
    </row>
    <row r="65" spans="2:7" s="2" customFormat="1" x14ac:dyDescent="0.25">
      <c r="B65" s="4"/>
      <c r="C65" s="4"/>
      <c r="D65" s="4"/>
      <c r="E65" s="4"/>
      <c r="F65" s="4"/>
      <c r="G65" s="4"/>
    </row>
    <row r="66" spans="2:7" s="2" customFormat="1" x14ac:dyDescent="0.25">
      <c r="B66" s="4"/>
      <c r="C66" s="4"/>
      <c r="D66" s="4"/>
      <c r="E66" s="4"/>
      <c r="F66" s="4"/>
      <c r="G66" s="4"/>
    </row>
    <row r="67" spans="2:7" s="2" customFormat="1" x14ac:dyDescent="0.25">
      <c r="B67" s="4"/>
      <c r="C67" s="4"/>
      <c r="D67" s="4"/>
      <c r="E67" s="4"/>
      <c r="F67" s="4"/>
      <c r="G67" s="4"/>
    </row>
    <row r="68" spans="2:7" s="2" customFormat="1" x14ac:dyDescent="0.25">
      <c r="B68" s="4"/>
      <c r="C68" s="4"/>
      <c r="D68" s="4"/>
      <c r="E68" s="4"/>
      <c r="F68" s="4"/>
      <c r="G68" s="4"/>
    </row>
    <row r="69" spans="2:7" s="2" customFormat="1" x14ac:dyDescent="0.25">
      <c r="B69" s="4"/>
      <c r="C69" s="4"/>
      <c r="D69" s="4"/>
      <c r="E69" s="4"/>
      <c r="F69" s="4"/>
      <c r="G69" s="4"/>
    </row>
    <row r="70" spans="2:7" s="2" customFormat="1" x14ac:dyDescent="0.25">
      <c r="B70" s="4"/>
      <c r="C70" s="4"/>
      <c r="D70" s="4"/>
      <c r="E70" s="4"/>
      <c r="F70" s="4"/>
      <c r="G70" s="4"/>
    </row>
    <row r="71" spans="2:7" s="2" customFormat="1" x14ac:dyDescent="0.25">
      <c r="B71" s="4"/>
      <c r="C71" s="4"/>
      <c r="D71" s="4"/>
      <c r="E71" s="4"/>
      <c r="F71" s="4"/>
      <c r="G71" s="4"/>
    </row>
    <row r="72" spans="2:7" s="2" customFormat="1" x14ac:dyDescent="0.25">
      <c r="B72" s="4"/>
      <c r="C72" s="4"/>
      <c r="D72" s="4"/>
      <c r="E72" s="4"/>
      <c r="F72" s="4"/>
      <c r="G72" s="4"/>
    </row>
    <row r="73" spans="2:7" s="2" customFormat="1" x14ac:dyDescent="0.25">
      <c r="B73" s="4"/>
      <c r="C73" s="4"/>
      <c r="D73" s="4"/>
      <c r="E73" s="4"/>
      <c r="F73" s="4"/>
      <c r="G73" s="4"/>
    </row>
    <row r="74" spans="2:7" s="2" customFormat="1" x14ac:dyDescent="0.25">
      <c r="B74" s="4"/>
      <c r="C74" s="4"/>
      <c r="D74" s="4"/>
      <c r="E74" s="4"/>
      <c r="F74" s="4"/>
      <c r="G74" s="4"/>
    </row>
    <row r="75" spans="2:7" s="2" customFormat="1" x14ac:dyDescent="0.25">
      <c r="B75" s="4"/>
      <c r="C75" s="4"/>
      <c r="D75" s="4"/>
      <c r="E75" s="4"/>
      <c r="F75" s="4"/>
      <c r="G75" s="4"/>
    </row>
    <row r="76" spans="2:7" s="2" customFormat="1" x14ac:dyDescent="0.25">
      <c r="B76" s="4"/>
      <c r="C76" s="4"/>
      <c r="D76" s="4"/>
      <c r="E76" s="4"/>
      <c r="F76" s="4"/>
      <c r="G76" s="4"/>
    </row>
    <row r="77" spans="2:7" s="2" customFormat="1" x14ac:dyDescent="0.25">
      <c r="B77" s="4"/>
      <c r="C77" s="4"/>
      <c r="D77" s="4"/>
      <c r="E77" s="4"/>
      <c r="F77" s="4"/>
      <c r="G77" s="4"/>
    </row>
    <row r="78" spans="2:7" s="2" customFormat="1" x14ac:dyDescent="0.25">
      <c r="B78" s="4"/>
      <c r="C78" s="4"/>
      <c r="D78" s="4"/>
      <c r="E78" s="4"/>
      <c r="F78" s="4"/>
      <c r="G78" s="4"/>
    </row>
    <row r="79" spans="2:7" s="2" customFormat="1" x14ac:dyDescent="0.25">
      <c r="B79" s="4"/>
      <c r="C79" s="4"/>
      <c r="D79" s="4"/>
      <c r="E79" s="4"/>
      <c r="F79" s="4"/>
      <c r="G79" s="4"/>
    </row>
    <row r="80" spans="2:7" s="2" customFormat="1" x14ac:dyDescent="0.25">
      <c r="B80" s="4"/>
      <c r="C80" s="4"/>
      <c r="D80" s="4"/>
      <c r="E80" s="4"/>
      <c r="F80" s="4"/>
      <c r="G80" s="4"/>
    </row>
    <row r="81" spans="2:7" s="2" customFormat="1" x14ac:dyDescent="0.25">
      <c r="B81" s="4"/>
      <c r="C81" s="4"/>
      <c r="D81" s="4"/>
      <c r="E81" s="4"/>
      <c r="F81" s="4"/>
      <c r="G81" s="4"/>
    </row>
    <row r="82" spans="2:7" s="2" customFormat="1" x14ac:dyDescent="0.25">
      <c r="B82" s="4"/>
      <c r="C82" s="4"/>
      <c r="D82" s="4"/>
      <c r="E82" s="4"/>
      <c r="F82" s="4"/>
      <c r="G82" s="4"/>
    </row>
    <row r="83" spans="2:7" s="2" customFormat="1" x14ac:dyDescent="0.25">
      <c r="B83" s="4"/>
      <c r="C83" s="4"/>
      <c r="D83" s="4"/>
      <c r="E83" s="4"/>
      <c r="F83" s="4"/>
      <c r="G83" s="4"/>
    </row>
    <row r="84" spans="2:7" s="2" customFormat="1" x14ac:dyDescent="0.25">
      <c r="B84" s="4"/>
      <c r="C84" s="4"/>
      <c r="D84" s="4"/>
      <c r="E84" s="4"/>
      <c r="F84" s="4"/>
      <c r="G84" s="4"/>
    </row>
    <row r="85" spans="2:7" s="2" customFormat="1" x14ac:dyDescent="0.25">
      <c r="B85" s="4"/>
      <c r="C85" s="4"/>
      <c r="D85" s="4"/>
      <c r="E85" s="4"/>
      <c r="F85" s="4"/>
      <c r="G85" s="4"/>
    </row>
    <row r="86" spans="2:7" s="2" customFormat="1" x14ac:dyDescent="0.25">
      <c r="B86" s="4"/>
      <c r="C86" s="4"/>
      <c r="D86" s="4"/>
      <c r="E86" s="4"/>
      <c r="F86" s="4"/>
      <c r="G86" s="4"/>
    </row>
    <row r="87" spans="2:7" s="2" customFormat="1" x14ac:dyDescent="0.25">
      <c r="B87" s="4"/>
      <c r="C87" s="4"/>
      <c r="D87" s="4"/>
      <c r="E87" s="4"/>
      <c r="F87" s="4"/>
      <c r="G87" s="4"/>
    </row>
    <row r="88" spans="2:7" s="2" customFormat="1" x14ac:dyDescent="0.25">
      <c r="B88" s="4"/>
      <c r="C88" s="4"/>
      <c r="D88" s="4"/>
      <c r="E88" s="4"/>
      <c r="F88" s="4"/>
      <c r="G88" s="4"/>
    </row>
    <row r="89" spans="2:7" s="2" customFormat="1" x14ac:dyDescent="0.25">
      <c r="B89" s="4"/>
      <c r="C89" s="4"/>
      <c r="D89" s="4"/>
      <c r="E89" s="4"/>
      <c r="F89" s="4"/>
      <c r="G89" s="4"/>
    </row>
    <row r="90" spans="2:7" s="2" customFormat="1" x14ac:dyDescent="0.25">
      <c r="B90" s="4"/>
      <c r="C90" s="4"/>
      <c r="D90" s="4"/>
      <c r="E90" s="4"/>
      <c r="F90" s="4"/>
      <c r="G90" s="4"/>
    </row>
    <row r="91" spans="2:7" s="2" customFormat="1" x14ac:dyDescent="0.25">
      <c r="B91" s="4"/>
      <c r="C91" s="4"/>
      <c r="D91" s="4"/>
      <c r="E91" s="4"/>
      <c r="F91" s="4"/>
      <c r="G91" s="4"/>
    </row>
    <row r="92" spans="2:7" s="2" customFormat="1" x14ac:dyDescent="0.25">
      <c r="B92" s="4"/>
      <c r="C92" s="4"/>
      <c r="D92" s="4"/>
      <c r="E92" s="4"/>
      <c r="F92" s="4"/>
      <c r="G92" s="4"/>
    </row>
    <row r="93" spans="2:7" s="2" customFormat="1" x14ac:dyDescent="0.25">
      <c r="B93" s="4"/>
      <c r="C93" s="4"/>
      <c r="D93" s="4"/>
      <c r="E93" s="4"/>
      <c r="F93" s="4"/>
      <c r="G93" s="4"/>
    </row>
    <row r="94" spans="2:7" s="2" customFormat="1" x14ac:dyDescent="0.25">
      <c r="B94" s="4"/>
      <c r="C94" s="4"/>
      <c r="D94" s="4"/>
      <c r="E94" s="4"/>
      <c r="F94" s="4"/>
      <c r="G94" s="4"/>
    </row>
    <row r="95" spans="2:7" s="2" customFormat="1" x14ac:dyDescent="0.25">
      <c r="B95" s="4"/>
      <c r="C95" s="4"/>
      <c r="D95" s="4"/>
      <c r="E95" s="4"/>
      <c r="F95" s="4"/>
      <c r="G95" s="4"/>
    </row>
    <row r="96" spans="2:7" s="2" customFormat="1" x14ac:dyDescent="0.25">
      <c r="B96" s="4"/>
      <c r="C96" s="4"/>
      <c r="D96" s="4"/>
      <c r="E96" s="4"/>
      <c r="F96" s="4"/>
      <c r="G96" s="4"/>
    </row>
    <row r="97" spans="2:7" s="2" customFormat="1" x14ac:dyDescent="0.25">
      <c r="B97" s="4"/>
      <c r="C97" s="4"/>
      <c r="D97" s="4"/>
      <c r="E97" s="4"/>
      <c r="F97" s="4"/>
      <c r="G97" s="4"/>
    </row>
    <row r="98" spans="2:7" s="2" customFormat="1" x14ac:dyDescent="0.25">
      <c r="B98" s="4"/>
      <c r="C98" s="4"/>
      <c r="D98" s="4"/>
      <c r="E98" s="4"/>
      <c r="F98" s="4"/>
      <c r="G98" s="4"/>
    </row>
    <row r="99" spans="2:7" s="2" customFormat="1" x14ac:dyDescent="0.25">
      <c r="B99" s="4"/>
      <c r="C99" s="4"/>
      <c r="D99" s="4"/>
      <c r="E99" s="4"/>
      <c r="F99" s="4"/>
      <c r="G99" s="4"/>
    </row>
    <row r="100" spans="2:7" s="2" customFormat="1" x14ac:dyDescent="0.25">
      <c r="B100" s="4"/>
      <c r="C100" s="4"/>
      <c r="D100" s="4"/>
      <c r="E100" s="4"/>
      <c r="F100" s="4"/>
      <c r="G100" s="4"/>
    </row>
    <row r="101" spans="2:7" s="2" customFormat="1" x14ac:dyDescent="0.25">
      <c r="B101" s="4"/>
      <c r="C101" s="4"/>
      <c r="D101" s="4"/>
      <c r="E101" s="4"/>
      <c r="F101" s="4"/>
      <c r="G101" s="4"/>
    </row>
    <row r="102" spans="2:7" s="2" customFormat="1" x14ac:dyDescent="0.25">
      <c r="B102" s="4"/>
      <c r="C102" s="4"/>
      <c r="D102" s="4"/>
      <c r="E102" s="4"/>
      <c r="F102" s="4"/>
      <c r="G102" s="4"/>
    </row>
    <row r="103" spans="2:7" s="2" customFormat="1" x14ac:dyDescent="0.25">
      <c r="B103" s="4"/>
      <c r="C103" s="4"/>
      <c r="D103" s="4"/>
      <c r="E103" s="4"/>
      <c r="F103" s="4"/>
      <c r="G103" s="4"/>
    </row>
    <row r="104" spans="2:7" s="2" customFormat="1" x14ac:dyDescent="0.25">
      <c r="B104" s="4"/>
      <c r="C104" s="4"/>
      <c r="D104" s="4"/>
      <c r="E104" s="4"/>
      <c r="F104" s="4"/>
      <c r="G104" s="4"/>
    </row>
    <row r="105" spans="2:7" s="2" customFormat="1" x14ac:dyDescent="0.25">
      <c r="B105" s="4"/>
      <c r="C105" s="4"/>
      <c r="D105" s="4"/>
      <c r="E105" s="4"/>
      <c r="F105" s="4"/>
      <c r="G105" s="4"/>
    </row>
    <row r="106" spans="2:7" s="2" customFormat="1" x14ac:dyDescent="0.25">
      <c r="B106" s="4"/>
      <c r="C106" s="4"/>
      <c r="D106" s="4"/>
      <c r="E106" s="4"/>
      <c r="F106" s="4"/>
      <c r="G106" s="4"/>
    </row>
    <row r="107" spans="2:7" s="2" customFormat="1" x14ac:dyDescent="0.25">
      <c r="B107" s="4"/>
      <c r="C107" s="4"/>
      <c r="D107" s="4"/>
      <c r="E107" s="4"/>
      <c r="F107" s="4"/>
      <c r="G107" s="4"/>
    </row>
    <row r="108" spans="2:7" s="2" customFormat="1" x14ac:dyDescent="0.25">
      <c r="B108" s="4"/>
      <c r="C108" s="4"/>
      <c r="D108" s="4"/>
      <c r="E108" s="4"/>
      <c r="F108" s="4"/>
      <c r="G108" s="4"/>
    </row>
    <row r="109" spans="2:7" s="2" customFormat="1" x14ac:dyDescent="0.25">
      <c r="B109" s="4"/>
      <c r="C109" s="4"/>
      <c r="D109" s="4"/>
      <c r="E109" s="4"/>
      <c r="F109" s="4"/>
      <c r="G109" s="4"/>
    </row>
    <row r="110" spans="2:7" s="2" customFormat="1" x14ac:dyDescent="0.25">
      <c r="B110" s="4"/>
      <c r="C110" s="4"/>
      <c r="D110" s="4"/>
      <c r="E110" s="4"/>
      <c r="F110" s="4"/>
      <c r="G110" s="4"/>
    </row>
    <row r="111" spans="2:7" s="2" customFormat="1" x14ac:dyDescent="0.25">
      <c r="B111" s="4"/>
      <c r="C111" s="4"/>
      <c r="D111" s="4"/>
      <c r="E111" s="4"/>
      <c r="F111" s="4"/>
      <c r="G111" s="4"/>
    </row>
    <row r="112" spans="2:7" s="2" customFormat="1" x14ac:dyDescent="0.25">
      <c r="B112" s="4"/>
      <c r="C112" s="4"/>
      <c r="D112" s="4"/>
      <c r="E112" s="4"/>
      <c r="F112" s="4"/>
      <c r="G112" s="4"/>
    </row>
    <row r="113" spans="2:7" s="2" customFormat="1" x14ac:dyDescent="0.25">
      <c r="B113" s="4"/>
      <c r="C113" s="4"/>
      <c r="D113" s="4"/>
      <c r="E113" s="4"/>
      <c r="F113" s="4"/>
      <c r="G113" s="4"/>
    </row>
    <row r="114" spans="2:7" s="2" customFormat="1" x14ac:dyDescent="0.25">
      <c r="B114" s="4"/>
      <c r="C114" s="4"/>
      <c r="D114" s="4"/>
      <c r="E114" s="4"/>
      <c r="F114" s="4"/>
      <c r="G114" s="4"/>
    </row>
  </sheetData>
  <sheetProtection algorithmName="SHA-512" hashValue="g+DVv0OfQE34d3vXFJEsM5u+Srx0/SkTAd/KvT1Dh/bEpRZ7crs6cYMESSKr0nvkQZCFqELKFXheAdCCPSDxHg==" saltValue="eb8ILje+NvISku/jZ7kmQA==" spinCount="100000" sheet="1"/>
  <protectedRanges>
    <protectedRange sqref="B4:E13" name="Rango1"/>
  </protectedRanges>
  <mergeCells count="2">
    <mergeCell ref="A14:B14"/>
    <mergeCell ref="A1:H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5"/>
  <sheetViews>
    <sheetView topLeftCell="A7" zoomScale="80" zoomScaleNormal="80" workbookViewId="0">
      <selection activeCell="C52" sqref="C52"/>
    </sheetView>
  </sheetViews>
  <sheetFormatPr baseColWidth="10" defaultRowHeight="16.5" x14ac:dyDescent="0.3"/>
  <cols>
    <col min="1" max="1" width="27.85546875" style="6" customWidth="1"/>
    <col min="2" max="2" width="15.140625" style="52" customWidth="1"/>
    <col min="3" max="3" width="19" style="52" customWidth="1"/>
    <col min="4" max="4" width="18.7109375" style="52" customWidth="1"/>
    <col min="5" max="5" width="15.140625" style="52" customWidth="1"/>
    <col min="6" max="6" width="11.42578125" style="6"/>
    <col min="7" max="7" width="29.42578125" style="6" customWidth="1"/>
    <col min="8" max="8" width="14.28515625" style="6" customWidth="1"/>
    <col min="9" max="9" width="18.28515625" style="6" customWidth="1"/>
    <col min="10" max="10" width="18.5703125" style="6" customWidth="1"/>
    <col min="11" max="11" width="15.42578125" style="6" customWidth="1"/>
    <col min="12" max="12" width="11.42578125" style="6"/>
  </cols>
  <sheetData>
    <row r="1" spans="1:12" ht="15" customHeight="1" x14ac:dyDescent="0.3">
      <c r="A1" s="133" t="s">
        <v>23</v>
      </c>
      <c r="B1" s="133"/>
      <c r="C1" s="133"/>
      <c r="D1" s="133"/>
      <c r="E1" s="133"/>
      <c r="F1" s="133"/>
      <c r="G1" s="133"/>
      <c r="H1" s="133"/>
      <c r="I1" s="133"/>
      <c r="J1" s="133"/>
      <c r="K1" s="133"/>
    </row>
    <row r="2" spans="1:12" ht="15" customHeight="1" x14ac:dyDescent="0.3">
      <c r="A2" s="133"/>
      <c r="B2" s="133"/>
      <c r="C2" s="133"/>
      <c r="D2" s="133"/>
      <c r="E2" s="133"/>
      <c r="F2" s="133"/>
      <c r="G2" s="133"/>
      <c r="H2" s="133"/>
      <c r="I2" s="133"/>
      <c r="J2" s="133"/>
      <c r="K2" s="133"/>
    </row>
    <row r="3" spans="1:12" ht="22.5" x14ac:dyDescent="0.3">
      <c r="A3" s="25"/>
      <c r="B3" s="25"/>
      <c r="C3" s="25"/>
      <c r="D3" s="25"/>
      <c r="E3" s="25"/>
    </row>
    <row r="4" spans="1:12" ht="17.25" x14ac:dyDescent="0.3">
      <c r="A4" s="7" t="s">
        <v>29</v>
      </c>
      <c r="B4" s="26"/>
      <c r="C4" s="26"/>
      <c r="D4" s="26"/>
      <c r="E4" s="26"/>
    </row>
    <row r="5" spans="1:12" ht="17.25" x14ac:dyDescent="0.3">
      <c r="A5" s="7"/>
      <c r="B5" s="26"/>
      <c r="C5" s="26"/>
      <c r="D5" s="26"/>
      <c r="E5" s="26"/>
    </row>
    <row r="6" spans="1:12" s="8" customFormat="1" ht="30.75" customHeight="1" x14ac:dyDescent="0.25">
      <c r="A6" s="57" t="s">
        <v>30</v>
      </c>
      <c r="B6" s="134">
        <f>+Formulación!B4</f>
        <v>0</v>
      </c>
      <c r="C6" s="134"/>
      <c r="D6" s="134"/>
      <c r="E6" s="134"/>
      <c r="F6" s="58"/>
      <c r="G6" s="57" t="s">
        <v>33</v>
      </c>
      <c r="H6" s="134">
        <f>+Formulación!B7</f>
        <v>0</v>
      </c>
      <c r="I6" s="134"/>
      <c r="J6" s="134"/>
      <c r="K6" s="134"/>
      <c r="L6" s="59"/>
    </row>
    <row r="7" spans="1:12" s="3" customFormat="1" ht="41.25" customHeight="1" x14ac:dyDescent="0.25">
      <c r="A7" s="53" t="s">
        <v>24</v>
      </c>
      <c r="B7" s="54" t="s">
        <v>25</v>
      </c>
      <c r="C7" s="55" t="s">
        <v>120</v>
      </c>
      <c r="D7" s="56" t="s">
        <v>38</v>
      </c>
      <c r="E7" s="56" t="s">
        <v>28</v>
      </c>
      <c r="F7" s="27"/>
      <c r="G7" s="53" t="s">
        <v>24</v>
      </c>
      <c r="H7" s="54" t="s">
        <v>25</v>
      </c>
      <c r="I7" s="55" t="s">
        <v>120</v>
      </c>
      <c r="J7" s="56" t="s">
        <v>38</v>
      </c>
      <c r="K7" s="56" t="s">
        <v>28</v>
      </c>
      <c r="L7" s="9"/>
    </row>
    <row r="8" spans="1:12" ht="17.25" x14ac:dyDescent="0.3">
      <c r="A8" s="28" t="s">
        <v>20</v>
      </c>
      <c r="B8" s="29" t="s">
        <v>26</v>
      </c>
      <c r="C8" s="30"/>
      <c r="D8" s="31">
        <f>+Formulación!$G$4</f>
        <v>0</v>
      </c>
      <c r="E8" s="32">
        <f>+D8*C8/100</f>
        <v>0</v>
      </c>
      <c r="F8" s="33"/>
      <c r="G8" s="34" t="s">
        <v>20</v>
      </c>
      <c r="H8" s="29" t="s">
        <v>26</v>
      </c>
      <c r="I8" s="30"/>
      <c r="J8" s="70">
        <f>+Formulación!$G$7</f>
        <v>0</v>
      </c>
      <c r="K8" s="74">
        <f>+J8*I8/100</f>
        <v>0</v>
      </c>
    </row>
    <row r="9" spans="1:12" ht="17.25" x14ac:dyDescent="0.3">
      <c r="A9" s="34" t="s">
        <v>4</v>
      </c>
      <c r="B9" s="35" t="s">
        <v>115</v>
      </c>
      <c r="C9" s="36"/>
      <c r="D9" s="37">
        <f>+Formulación!$G$4</f>
        <v>0</v>
      </c>
      <c r="E9" s="38">
        <f t="shared" ref="E9:E23" si="0">+D9*C9/100</f>
        <v>0</v>
      </c>
      <c r="G9" s="34" t="s">
        <v>4</v>
      </c>
      <c r="H9" s="35" t="s">
        <v>115</v>
      </c>
      <c r="I9" s="36"/>
      <c r="J9" s="71">
        <f>+Formulación!$G$7</f>
        <v>0</v>
      </c>
      <c r="K9" s="75">
        <f t="shared" ref="K9:K23" si="1">+J9*I9/100</f>
        <v>0</v>
      </c>
    </row>
    <row r="10" spans="1:12" ht="17.25" x14ac:dyDescent="0.3">
      <c r="A10" s="39" t="s">
        <v>17</v>
      </c>
      <c r="B10" s="35" t="s">
        <v>115</v>
      </c>
      <c r="C10" s="36"/>
      <c r="D10" s="37">
        <f>+Formulación!$G$4</f>
        <v>0</v>
      </c>
      <c r="E10" s="38">
        <f t="shared" si="0"/>
        <v>0</v>
      </c>
      <c r="G10" s="39" t="s">
        <v>17</v>
      </c>
      <c r="H10" s="35" t="s">
        <v>115</v>
      </c>
      <c r="I10" s="36"/>
      <c r="J10" s="71">
        <f>+Formulación!$G$7</f>
        <v>0</v>
      </c>
      <c r="K10" s="75">
        <f t="shared" si="1"/>
        <v>0</v>
      </c>
    </row>
    <row r="11" spans="1:12" ht="17.25" x14ac:dyDescent="0.3">
      <c r="A11" s="39" t="s">
        <v>5</v>
      </c>
      <c r="B11" s="35" t="s">
        <v>115</v>
      </c>
      <c r="C11" s="36"/>
      <c r="D11" s="37">
        <f>+Formulación!$G$4</f>
        <v>0</v>
      </c>
      <c r="E11" s="38">
        <f t="shared" si="0"/>
        <v>0</v>
      </c>
      <c r="G11" s="39" t="s">
        <v>5</v>
      </c>
      <c r="H11" s="35" t="s">
        <v>115</v>
      </c>
      <c r="I11" s="36"/>
      <c r="J11" s="71">
        <f>+Formulación!$G$7</f>
        <v>0</v>
      </c>
      <c r="K11" s="75">
        <f t="shared" si="1"/>
        <v>0</v>
      </c>
    </row>
    <row r="12" spans="1:12" ht="17.25" x14ac:dyDescent="0.3">
      <c r="A12" s="40" t="s">
        <v>6</v>
      </c>
      <c r="B12" s="30" t="s">
        <v>115</v>
      </c>
      <c r="C12" s="41"/>
      <c r="D12" s="31">
        <f>+Formulación!$G$4</f>
        <v>0</v>
      </c>
      <c r="E12" s="42">
        <f t="shared" si="0"/>
        <v>0</v>
      </c>
      <c r="G12" s="40" t="s">
        <v>6</v>
      </c>
      <c r="H12" s="30" t="s">
        <v>115</v>
      </c>
      <c r="I12" s="41"/>
      <c r="J12" s="70">
        <f>+Formulación!$G$7</f>
        <v>0</v>
      </c>
      <c r="K12" s="76">
        <f t="shared" si="1"/>
        <v>0</v>
      </c>
    </row>
    <row r="13" spans="1:12" ht="17.25" x14ac:dyDescent="0.3">
      <c r="A13" s="39" t="s">
        <v>7</v>
      </c>
      <c r="B13" s="35" t="s">
        <v>115</v>
      </c>
      <c r="C13" s="36"/>
      <c r="D13" s="37">
        <f>+Formulación!$G$4</f>
        <v>0</v>
      </c>
      <c r="E13" s="38">
        <f t="shared" si="0"/>
        <v>0</v>
      </c>
      <c r="F13" s="43"/>
      <c r="G13" s="39" t="s">
        <v>7</v>
      </c>
      <c r="H13" s="35" t="s">
        <v>115</v>
      </c>
      <c r="I13" s="36"/>
      <c r="J13" s="71">
        <f>+Formulación!$G$7</f>
        <v>0</v>
      </c>
      <c r="K13" s="75">
        <f t="shared" si="1"/>
        <v>0</v>
      </c>
    </row>
    <row r="14" spans="1:12" ht="17.25" x14ac:dyDescent="0.3">
      <c r="A14" s="34" t="s">
        <v>8</v>
      </c>
      <c r="B14" s="35" t="s">
        <v>116</v>
      </c>
      <c r="C14" s="36"/>
      <c r="D14" s="37">
        <f>+Formulación!$G$4</f>
        <v>0</v>
      </c>
      <c r="E14" s="38">
        <f t="shared" si="0"/>
        <v>0</v>
      </c>
      <c r="F14" s="43"/>
      <c r="G14" s="34" t="s">
        <v>8</v>
      </c>
      <c r="H14" s="35" t="s">
        <v>116</v>
      </c>
      <c r="I14" s="36"/>
      <c r="J14" s="71">
        <f>+Formulación!$G$7</f>
        <v>0</v>
      </c>
      <c r="K14" s="75">
        <f t="shared" si="1"/>
        <v>0</v>
      </c>
    </row>
    <row r="15" spans="1:12" ht="17.25" x14ac:dyDescent="0.3">
      <c r="A15" s="34" t="s">
        <v>0</v>
      </c>
      <c r="B15" s="35" t="s">
        <v>116</v>
      </c>
      <c r="C15" s="36"/>
      <c r="D15" s="37">
        <f>+Formulación!$G$4</f>
        <v>0</v>
      </c>
      <c r="E15" s="38">
        <f t="shared" si="0"/>
        <v>0</v>
      </c>
      <c r="G15" s="34" t="s">
        <v>0</v>
      </c>
      <c r="H15" s="35" t="s">
        <v>116</v>
      </c>
      <c r="I15" s="36"/>
      <c r="J15" s="71">
        <f>+Formulación!$G$7</f>
        <v>0</v>
      </c>
      <c r="K15" s="75">
        <f t="shared" si="1"/>
        <v>0</v>
      </c>
    </row>
    <row r="16" spans="1:12" ht="17.25" x14ac:dyDescent="0.3">
      <c r="A16" s="34" t="s">
        <v>9</v>
      </c>
      <c r="B16" s="35" t="s">
        <v>115</v>
      </c>
      <c r="C16" s="36"/>
      <c r="D16" s="37">
        <f>+Formulación!$G$4</f>
        <v>0</v>
      </c>
      <c r="E16" s="38">
        <f t="shared" si="0"/>
        <v>0</v>
      </c>
      <c r="G16" s="34" t="s">
        <v>9</v>
      </c>
      <c r="H16" s="35" t="s">
        <v>115</v>
      </c>
      <c r="I16" s="36"/>
      <c r="J16" s="71">
        <f>+Formulación!$G$7</f>
        <v>0</v>
      </c>
      <c r="K16" s="75">
        <f t="shared" si="1"/>
        <v>0</v>
      </c>
    </row>
    <row r="17" spans="1:11" ht="17.25" x14ac:dyDescent="0.3">
      <c r="A17" s="44" t="s">
        <v>10</v>
      </c>
      <c r="B17" s="45" t="s">
        <v>115</v>
      </c>
      <c r="C17" s="46"/>
      <c r="D17" s="47">
        <f>+Formulación!$G$4</f>
        <v>0</v>
      </c>
      <c r="E17" s="38">
        <f t="shared" si="0"/>
        <v>0</v>
      </c>
      <c r="G17" s="44" t="s">
        <v>10</v>
      </c>
      <c r="H17" s="45" t="s">
        <v>115</v>
      </c>
      <c r="I17" s="46"/>
      <c r="J17" s="72">
        <f>+Formulación!$G$7</f>
        <v>0</v>
      </c>
      <c r="K17" s="75">
        <f t="shared" si="1"/>
        <v>0</v>
      </c>
    </row>
    <row r="18" spans="1:11" ht="17.25" x14ac:dyDescent="0.3">
      <c r="A18" s="39" t="s">
        <v>11</v>
      </c>
      <c r="B18" s="35" t="s">
        <v>115</v>
      </c>
      <c r="C18" s="36"/>
      <c r="D18" s="31">
        <f>+Formulación!$G$4</f>
        <v>0</v>
      </c>
      <c r="E18" s="42">
        <f t="shared" si="0"/>
        <v>0</v>
      </c>
      <c r="G18" s="39" t="s">
        <v>11</v>
      </c>
      <c r="H18" s="35" t="s">
        <v>115</v>
      </c>
      <c r="I18" s="36"/>
      <c r="J18" s="70">
        <f>+Formulación!$G$7</f>
        <v>0</v>
      </c>
      <c r="K18" s="76">
        <f t="shared" si="1"/>
        <v>0</v>
      </c>
    </row>
    <row r="19" spans="1:11" ht="17.25" x14ac:dyDescent="0.3">
      <c r="A19" s="48" t="s">
        <v>12</v>
      </c>
      <c r="B19" s="30" t="s">
        <v>115</v>
      </c>
      <c r="C19" s="41"/>
      <c r="D19" s="49">
        <f>+Formulación!$G$4</f>
        <v>0</v>
      </c>
      <c r="E19" s="50">
        <f t="shared" si="0"/>
        <v>0</v>
      </c>
      <c r="G19" s="48" t="s">
        <v>12</v>
      </c>
      <c r="H19" s="30" t="s">
        <v>115</v>
      </c>
      <c r="I19" s="41"/>
      <c r="J19" s="73">
        <f>+Formulación!$G$7</f>
        <v>0</v>
      </c>
      <c r="K19" s="77">
        <f t="shared" si="1"/>
        <v>0</v>
      </c>
    </row>
    <row r="20" spans="1:11" ht="17.25" x14ac:dyDescent="0.3">
      <c r="A20" s="39" t="s">
        <v>13</v>
      </c>
      <c r="B20" s="36" t="s">
        <v>60</v>
      </c>
      <c r="C20" s="36"/>
      <c r="D20" s="37">
        <f>+Formulación!$G$4</f>
        <v>0</v>
      </c>
      <c r="E20" s="50">
        <f t="shared" si="0"/>
        <v>0</v>
      </c>
      <c r="G20" s="39" t="s">
        <v>13</v>
      </c>
      <c r="H20" s="36" t="s">
        <v>60</v>
      </c>
      <c r="I20" s="36"/>
      <c r="J20" s="71">
        <f>+Formulación!$G$7</f>
        <v>0</v>
      </c>
      <c r="K20" s="77">
        <f t="shared" si="1"/>
        <v>0</v>
      </c>
    </row>
    <row r="21" spans="1:11" ht="17.25" x14ac:dyDescent="0.3">
      <c r="A21" s="39" t="s">
        <v>14</v>
      </c>
      <c r="B21" s="30" t="s">
        <v>116</v>
      </c>
      <c r="C21" s="36"/>
      <c r="D21" s="37">
        <f>+Formulación!$G$4</f>
        <v>0</v>
      </c>
      <c r="E21" s="50">
        <f t="shared" si="0"/>
        <v>0</v>
      </c>
      <c r="G21" s="39" t="s">
        <v>14</v>
      </c>
      <c r="H21" s="30" t="s">
        <v>116</v>
      </c>
      <c r="I21" s="36"/>
      <c r="J21" s="71">
        <f>+Formulación!$G$7</f>
        <v>0</v>
      </c>
      <c r="K21" s="77">
        <f t="shared" si="1"/>
        <v>0</v>
      </c>
    </row>
    <row r="22" spans="1:11" ht="17.25" x14ac:dyDescent="0.3">
      <c r="A22" s="39" t="s">
        <v>15</v>
      </c>
      <c r="B22" s="30" t="s">
        <v>116</v>
      </c>
      <c r="C22" s="41"/>
      <c r="D22" s="49">
        <f>+Formulación!$G$4</f>
        <v>0</v>
      </c>
      <c r="E22" s="38">
        <f t="shared" si="0"/>
        <v>0</v>
      </c>
      <c r="G22" s="39" t="s">
        <v>15</v>
      </c>
      <c r="H22" s="30" t="s">
        <v>116</v>
      </c>
      <c r="I22" s="41"/>
      <c r="J22" s="73">
        <f>+Formulación!$G$7</f>
        <v>0</v>
      </c>
      <c r="K22" s="75">
        <f t="shared" si="1"/>
        <v>0</v>
      </c>
    </row>
    <row r="23" spans="1:11" ht="17.25" x14ac:dyDescent="0.3">
      <c r="A23" s="39" t="s">
        <v>16</v>
      </c>
      <c r="B23" s="30" t="s">
        <v>116</v>
      </c>
      <c r="C23" s="36"/>
      <c r="D23" s="37">
        <f>+Formulación!$G$4</f>
        <v>0</v>
      </c>
      <c r="E23" s="51">
        <f t="shared" si="0"/>
        <v>0</v>
      </c>
      <c r="G23" s="39" t="s">
        <v>16</v>
      </c>
      <c r="H23" s="30" t="s">
        <v>116</v>
      </c>
      <c r="I23" s="36"/>
      <c r="J23" s="71">
        <f>+Formulación!$G$7</f>
        <v>0</v>
      </c>
      <c r="K23" s="78">
        <f t="shared" si="1"/>
        <v>0</v>
      </c>
    </row>
    <row r="24" spans="1:11" ht="17.25" x14ac:dyDescent="0.3">
      <c r="A24" s="7"/>
      <c r="B24" s="26"/>
      <c r="C24" s="26"/>
      <c r="D24" s="26"/>
      <c r="E24" s="26"/>
      <c r="G24" s="7"/>
      <c r="H24" s="26"/>
      <c r="I24" s="26"/>
      <c r="J24" s="26"/>
      <c r="K24" s="26"/>
    </row>
    <row r="25" spans="1:11" ht="17.25" x14ac:dyDescent="0.3">
      <c r="A25" s="7"/>
      <c r="B25" s="26"/>
      <c r="C25" s="26"/>
      <c r="D25" s="26"/>
      <c r="E25" s="26"/>
      <c r="G25" s="7"/>
      <c r="H25" s="26"/>
      <c r="I25" s="26"/>
      <c r="J25" s="26"/>
      <c r="K25" s="26"/>
    </row>
    <row r="26" spans="1:11" ht="30" customHeight="1" x14ac:dyDescent="0.3">
      <c r="A26" s="57" t="s">
        <v>31</v>
      </c>
      <c r="B26" s="134">
        <f>+Formulación!B5</f>
        <v>0</v>
      </c>
      <c r="C26" s="134"/>
      <c r="D26" s="134"/>
      <c r="E26" s="134"/>
      <c r="G26" s="57" t="s">
        <v>34</v>
      </c>
      <c r="H26" s="134">
        <f>+Formulación!B8</f>
        <v>0</v>
      </c>
      <c r="I26" s="134"/>
      <c r="J26" s="134"/>
      <c r="K26" s="134"/>
    </row>
    <row r="27" spans="1:11" ht="37.5" customHeight="1" x14ac:dyDescent="0.3">
      <c r="A27" s="53" t="s">
        <v>24</v>
      </c>
      <c r="B27" s="54" t="s">
        <v>25</v>
      </c>
      <c r="C27" s="55" t="s">
        <v>120</v>
      </c>
      <c r="D27" s="56" t="s">
        <v>37</v>
      </c>
      <c r="E27" s="56" t="s">
        <v>27</v>
      </c>
      <c r="G27" s="53" t="s">
        <v>24</v>
      </c>
      <c r="H27" s="54" t="s">
        <v>25</v>
      </c>
      <c r="I27" s="55" t="s">
        <v>120</v>
      </c>
      <c r="J27" s="56" t="s">
        <v>37</v>
      </c>
      <c r="K27" s="56" t="s">
        <v>27</v>
      </c>
    </row>
    <row r="28" spans="1:11" ht="17.25" x14ac:dyDescent="0.3">
      <c r="A28" s="28" t="s">
        <v>20</v>
      </c>
      <c r="B28" s="29" t="s">
        <v>26</v>
      </c>
      <c r="C28" s="30"/>
      <c r="D28" s="31">
        <f>+Formulación!$G$5</f>
        <v>0</v>
      </c>
      <c r="E28" s="32">
        <f>+D28*C28/100</f>
        <v>0</v>
      </c>
      <c r="G28" s="28" t="s">
        <v>20</v>
      </c>
      <c r="H28" s="29" t="s">
        <v>26</v>
      </c>
      <c r="I28" s="30"/>
      <c r="J28" s="31">
        <f>+Formulación!$G$8</f>
        <v>0</v>
      </c>
      <c r="K28" s="32">
        <f>+J28*I28/100</f>
        <v>0</v>
      </c>
    </row>
    <row r="29" spans="1:11" ht="17.25" x14ac:dyDescent="0.3">
      <c r="A29" s="34" t="s">
        <v>4</v>
      </c>
      <c r="B29" s="35" t="s">
        <v>115</v>
      </c>
      <c r="C29" s="36"/>
      <c r="D29" s="37">
        <f>+Formulación!$G$5</f>
        <v>0</v>
      </c>
      <c r="E29" s="38">
        <f t="shared" ref="E29:E43" si="2">+D29*C29/100</f>
        <v>0</v>
      </c>
      <c r="G29" s="34" t="s">
        <v>4</v>
      </c>
      <c r="H29" s="35" t="s">
        <v>115</v>
      </c>
      <c r="I29" s="36"/>
      <c r="J29" s="37">
        <f>+Formulación!$G$8</f>
        <v>0</v>
      </c>
      <c r="K29" s="38">
        <f t="shared" ref="K29:K43" si="3">+J29*I29/100</f>
        <v>0</v>
      </c>
    </row>
    <row r="30" spans="1:11" ht="17.25" x14ac:dyDescent="0.3">
      <c r="A30" s="39" t="s">
        <v>17</v>
      </c>
      <c r="B30" s="35" t="s">
        <v>115</v>
      </c>
      <c r="C30" s="36"/>
      <c r="D30" s="37">
        <f>+Formulación!$G$5</f>
        <v>0</v>
      </c>
      <c r="E30" s="38">
        <f t="shared" si="2"/>
        <v>0</v>
      </c>
      <c r="G30" s="39" t="s">
        <v>17</v>
      </c>
      <c r="H30" s="35" t="s">
        <v>115</v>
      </c>
      <c r="I30" s="36"/>
      <c r="J30" s="37">
        <f>+Formulación!$G$8</f>
        <v>0</v>
      </c>
      <c r="K30" s="38">
        <f t="shared" si="3"/>
        <v>0</v>
      </c>
    </row>
    <row r="31" spans="1:11" ht="17.25" x14ac:dyDescent="0.3">
      <c r="A31" s="39" t="s">
        <v>5</v>
      </c>
      <c r="B31" s="35" t="s">
        <v>115</v>
      </c>
      <c r="C31" s="36"/>
      <c r="D31" s="37">
        <f>+Formulación!$G$5</f>
        <v>0</v>
      </c>
      <c r="E31" s="38">
        <f t="shared" si="2"/>
        <v>0</v>
      </c>
      <c r="G31" s="39" t="s">
        <v>5</v>
      </c>
      <c r="H31" s="35" t="s">
        <v>115</v>
      </c>
      <c r="I31" s="36"/>
      <c r="J31" s="37">
        <f>+Formulación!$G$8</f>
        <v>0</v>
      </c>
      <c r="K31" s="38">
        <f t="shared" si="3"/>
        <v>0</v>
      </c>
    </row>
    <row r="32" spans="1:11" ht="17.25" x14ac:dyDescent="0.3">
      <c r="A32" s="40" t="s">
        <v>6</v>
      </c>
      <c r="B32" s="30" t="s">
        <v>115</v>
      </c>
      <c r="C32" s="41"/>
      <c r="D32" s="31">
        <f>+Formulación!$G$5</f>
        <v>0</v>
      </c>
      <c r="E32" s="42">
        <f t="shared" si="2"/>
        <v>0</v>
      </c>
      <c r="G32" s="40" t="s">
        <v>6</v>
      </c>
      <c r="H32" s="30" t="s">
        <v>115</v>
      </c>
      <c r="I32" s="41"/>
      <c r="J32" s="31">
        <f>+Formulación!$G$8</f>
        <v>0</v>
      </c>
      <c r="K32" s="42">
        <f t="shared" si="3"/>
        <v>0</v>
      </c>
    </row>
    <row r="33" spans="1:11" ht="17.25" x14ac:dyDescent="0.3">
      <c r="A33" s="39" t="s">
        <v>7</v>
      </c>
      <c r="B33" s="35" t="s">
        <v>115</v>
      </c>
      <c r="C33" s="36"/>
      <c r="D33" s="37">
        <f>+Formulación!$G$5</f>
        <v>0</v>
      </c>
      <c r="E33" s="38">
        <f t="shared" si="2"/>
        <v>0</v>
      </c>
      <c r="G33" s="39" t="s">
        <v>7</v>
      </c>
      <c r="H33" s="35" t="s">
        <v>115</v>
      </c>
      <c r="I33" s="36"/>
      <c r="J33" s="37">
        <f>+Formulación!$G$8</f>
        <v>0</v>
      </c>
      <c r="K33" s="38">
        <f t="shared" si="3"/>
        <v>0</v>
      </c>
    </row>
    <row r="34" spans="1:11" ht="17.25" x14ac:dyDescent="0.3">
      <c r="A34" s="34" t="s">
        <v>8</v>
      </c>
      <c r="B34" s="35" t="s">
        <v>116</v>
      </c>
      <c r="C34" s="36"/>
      <c r="D34" s="37">
        <f>+Formulación!$G$5</f>
        <v>0</v>
      </c>
      <c r="E34" s="38">
        <f t="shared" si="2"/>
        <v>0</v>
      </c>
      <c r="G34" s="34" t="s">
        <v>8</v>
      </c>
      <c r="H34" s="35" t="s">
        <v>116</v>
      </c>
      <c r="I34" s="36"/>
      <c r="J34" s="37">
        <f>+Formulación!$G$8</f>
        <v>0</v>
      </c>
      <c r="K34" s="38">
        <f t="shared" si="3"/>
        <v>0</v>
      </c>
    </row>
    <row r="35" spans="1:11" ht="17.25" x14ac:dyDescent="0.3">
      <c r="A35" s="34" t="s">
        <v>0</v>
      </c>
      <c r="B35" s="35" t="s">
        <v>116</v>
      </c>
      <c r="C35" s="36"/>
      <c r="D35" s="37">
        <f>+Formulación!$G$5</f>
        <v>0</v>
      </c>
      <c r="E35" s="38">
        <f t="shared" si="2"/>
        <v>0</v>
      </c>
      <c r="G35" s="34" t="s">
        <v>0</v>
      </c>
      <c r="H35" s="35" t="s">
        <v>116</v>
      </c>
      <c r="I35" s="36"/>
      <c r="J35" s="37">
        <f>+Formulación!$G$8</f>
        <v>0</v>
      </c>
      <c r="K35" s="38">
        <f t="shared" si="3"/>
        <v>0</v>
      </c>
    </row>
    <row r="36" spans="1:11" ht="17.25" x14ac:dyDescent="0.3">
      <c r="A36" s="34" t="s">
        <v>9</v>
      </c>
      <c r="B36" s="35" t="s">
        <v>115</v>
      </c>
      <c r="C36" s="36"/>
      <c r="D36" s="37">
        <f>+Formulación!$G$5</f>
        <v>0</v>
      </c>
      <c r="E36" s="38">
        <f t="shared" si="2"/>
        <v>0</v>
      </c>
      <c r="G36" s="34" t="s">
        <v>9</v>
      </c>
      <c r="H36" s="35" t="s">
        <v>115</v>
      </c>
      <c r="I36" s="36"/>
      <c r="J36" s="37">
        <f>+Formulación!$G$8</f>
        <v>0</v>
      </c>
      <c r="K36" s="38">
        <f t="shared" si="3"/>
        <v>0</v>
      </c>
    </row>
    <row r="37" spans="1:11" ht="17.25" x14ac:dyDescent="0.3">
      <c r="A37" s="44" t="s">
        <v>10</v>
      </c>
      <c r="B37" s="45" t="s">
        <v>115</v>
      </c>
      <c r="C37" s="46"/>
      <c r="D37" s="47">
        <f>+Formulación!$G$5</f>
        <v>0</v>
      </c>
      <c r="E37" s="38">
        <f t="shared" si="2"/>
        <v>0</v>
      </c>
      <c r="G37" s="44" t="s">
        <v>10</v>
      </c>
      <c r="H37" s="45" t="s">
        <v>115</v>
      </c>
      <c r="I37" s="46"/>
      <c r="J37" s="47">
        <f>+Formulación!$G$8</f>
        <v>0</v>
      </c>
      <c r="K37" s="38">
        <f t="shared" si="3"/>
        <v>0</v>
      </c>
    </row>
    <row r="38" spans="1:11" ht="17.25" x14ac:dyDescent="0.3">
      <c r="A38" s="39" t="s">
        <v>11</v>
      </c>
      <c r="B38" s="35" t="s">
        <v>115</v>
      </c>
      <c r="C38" s="36"/>
      <c r="D38" s="31">
        <f>+Formulación!$G$5</f>
        <v>0</v>
      </c>
      <c r="E38" s="42">
        <f t="shared" si="2"/>
        <v>0</v>
      </c>
      <c r="G38" s="39" t="s">
        <v>11</v>
      </c>
      <c r="H38" s="35" t="s">
        <v>115</v>
      </c>
      <c r="I38" s="36"/>
      <c r="J38" s="31">
        <f>+Formulación!$G$8</f>
        <v>0</v>
      </c>
      <c r="K38" s="42">
        <f t="shared" si="3"/>
        <v>0</v>
      </c>
    </row>
    <row r="39" spans="1:11" ht="17.25" x14ac:dyDescent="0.3">
      <c r="A39" s="48" t="s">
        <v>12</v>
      </c>
      <c r="B39" s="30" t="s">
        <v>115</v>
      </c>
      <c r="C39" s="41"/>
      <c r="D39" s="49">
        <f>+Formulación!$G$5</f>
        <v>0</v>
      </c>
      <c r="E39" s="50">
        <f t="shared" si="2"/>
        <v>0</v>
      </c>
      <c r="G39" s="48" t="s">
        <v>12</v>
      </c>
      <c r="H39" s="30" t="s">
        <v>115</v>
      </c>
      <c r="I39" s="41"/>
      <c r="J39" s="49">
        <f>+Formulación!$G$8</f>
        <v>0</v>
      </c>
      <c r="K39" s="50">
        <f t="shared" si="3"/>
        <v>0</v>
      </c>
    </row>
    <row r="40" spans="1:11" ht="17.25" x14ac:dyDescent="0.3">
      <c r="A40" s="39" t="s">
        <v>13</v>
      </c>
      <c r="B40" s="36" t="s">
        <v>60</v>
      </c>
      <c r="C40" s="36"/>
      <c r="D40" s="37">
        <f>+Formulación!$G$5</f>
        <v>0</v>
      </c>
      <c r="E40" s="50">
        <f t="shared" si="2"/>
        <v>0</v>
      </c>
      <c r="G40" s="39" t="s">
        <v>13</v>
      </c>
      <c r="H40" s="36" t="s">
        <v>60</v>
      </c>
      <c r="I40" s="36"/>
      <c r="J40" s="37">
        <f>+Formulación!$G$8</f>
        <v>0</v>
      </c>
      <c r="K40" s="50">
        <f t="shared" si="3"/>
        <v>0</v>
      </c>
    </row>
    <row r="41" spans="1:11" ht="17.25" x14ac:dyDescent="0.3">
      <c r="A41" s="39" t="s">
        <v>14</v>
      </c>
      <c r="B41" s="30" t="s">
        <v>116</v>
      </c>
      <c r="C41" s="36"/>
      <c r="D41" s="37">
        <f>+Formulación!$G$5</f>
        <v>0</v>
      </c>
      <c r="E41" s="50">
        <f t="shared" si="2"/>
        <v>0</v>
      </c>
      <c r="G41" s="39" t="s">
        <v>14</v>
      </c>
      <c r="H41" s="30" t="s">
        <v>116</v>
      </c>
      <c r="I41" s="36"/>
      <c r="J41" s="37">
        <f>+Formulación!$G$8</f>
        <v>0</v>
      </c>
      <c r="K41" s="50">
        <f t="shared" si="3"/>
        <v>0</v>
      </c>
    </row>
    <row r="42" spans="1:11" ht="17.25" x14ac:dyDescent="0.3">
      <c r="A42" s="39" t="s">
        <v>15</v>
      </c>
      <c r="B42" s="30" t="s">
        <v>116</v>
      </c>
      <c r="C42" s="41"/>
      <c r="D42" s="49">
        <f>+Formulación!$G$5</f>
        <v>0</v>
      </c>
      <c r="E42" s="38">
        <f t="shared" si="2"/>
        <v>0</v>
      </c>
      <c r="G42" s="39" t="s">
        <v>15</v>
      </c>
      <c r="H42" s="30" t="s">
        <v>116</v>
      </c>
      <c r="I42" s="41"/>
      <c r="J42" s="49">
        <f>+Formulación!$G$8</f>
        <v>0</v>
      </c>
      <c r="K42" s="38">
        <f t="shared" si="3"/>
        <v>0</v>
      </c>
    </row>
    <row r="43" spans="1:11" ht="17.25" x14ac:dyDescent="0.3">
      <c r="A43" s="39" t="s">
        <v>16</v>
      </c>
      <c r="B43" s="30" t="s">
        <v>116</v>
      </c>
      <c r="C43" s="36"/>
      <c r="D43" s="37">
        <f>+Formulación!$G$5</f>
        <v>0</v>
      </c>
      <c r="E43" s="51">
        <f t="shared" si="2"/>
        <v>0</v>
      </c>
      <c r="G43" s="39" t="s">
        <v>16</v>
      </c>
      <c r="H43" s="30" t="s">
        <v>116</v>
      </c>
      <c r="I43" s="36"/>
      <c r="J43" s="37">
        <f>+Formulación!$G$8</f>
        <v>0</v>
      </c>
      <c r="K43" s="51">
        <f t="shared" si="3"/>
        <v>0</v>
      </c>
    </row>
    <row r="44" spans="1:11" x14ac:dyDescent="0.3">
      <c r="H44" s="52"/>
      <c r="I44" s="52"/>
      <c r="J44" s="52"/>
      <c r="K44" s="52"/>
    </row>
    <row r="45" spans="1:11" x14ac:dyDescent="0.3">
      <c r="H45" s="52"/>
      <c r="I45" s="52"/>
      <c r="J45" s="52"/>
      <c r="K45" s="52"/>
    </row>
    <row r="46" spans="1:11" ht="27.75" customHeight="1" x14ac:dyDescent="0.3">
      <c r="A46" s="57" t="s">
        <v>32</v>
      </c>
      <c r="B46" s="134">
        <f>+Formulación!B6</f>
        <v>0</v>
      </c>
      <c r="C46" s="134"/>
      <c r="D46" s="134"/>
      <c r="E46" s="134"/>
      <c r="G46" s="57" t="s">
        <v>35</v>
      </c>
      <c r="H46" s="134">
        <f>+Formulación!B9</f>
        <v>0</v>
      </c>
      <c r="I46" s="134"/>
      <c r="J46" s="134"/>
      <c r="K46" s="134"/>
    </row>
    <row r="47" spans="1:11" ht="36.75" customHeight="1" x14ac:dyDescent="0.3">
      <c r="A47" s="53" t="s">
        <v>24</v>
      </c>
      <c r="B47" s="54" t="s">
        <v>25</v>
      </c>
      <c r="C47" s="55" t="s">
        <v>120</v>
      </c>
      <c r="D47" s="56" t="s">
        <v>37</v>
      </c>
      <c r="E47" s="56" t="s">
        <v>27</v>
      </c>
      <c r="G47" s="53" t="s">
        <v>24</v>
      </c>
      <c r="H47" s="54" t="s">
        <v>25</v>
      </c>
      <c r="I47" s="55" t="s">
        <v>120</v>
      </c>
      <c r="J47" s="56" t="s">
        <v>37</v>
      </c>
      <c r="K47" s="56" t="s">
        <v>27</v>
      </c>
    </row>
    <row r="48" spans="1:11" ht="17.25" x14ac:dyDescent="0.3">
      <c r="A48" s="28" t="s">
        <v>20</v>
      </c>
      <c r="B48" s="29" t="s">
        <v>26</v>
      </c>
      <c r="C48" s="30"/>
      <c r="D48" s="31">
        <f>+Formulación!$G$6</f>
        <v>0</v>
      </c>
      <c r="E48" s="32">
        <f>+D48*C48/100</f>
        <v>0</v>
      </c>
      <c r="G48" s="28" t="s">
        <v>20</v>
      </c>
      <c r="H48" s="29" t="s">
        <v>26</v>
      </c>
      <c r="I48" s="30"/>
      <c r="J48" s="31">
        <f>+Formulación!$G$8</f>
        <v>0</v>
      </c>
      <c r="K48" s="32">
        <f>+J48*I48/100</f>
        <v>0</v>
      </c>
    </row>
    <row r="49" spans="1:11" ht="17.25" x14ac:dyDescent="0.3">
      <c r="A49" s="34" t="s">
        <v>4</v>
      </c>
      <c r="B49" s="35" t="s">
        <v>115</v>
      </c>
      <c r="C49" s="36"/>
      <c r="D49" s="37">
        <f>+Formulación!$G$6</f>
        <v>0</v>
      </c>
      <c r="E49" s="38">
        <f t="shared" ref="E49:E63" si="4">+D49*C49/100</f>
        <v>0</v>
      </c>
      <c r="G49" s="34" t="s">
        <v>4</v>
      </c>
      <c r="H49" s="35" t="s">
        <v>115</v>
      </c>
      <c r="I49" s="36"/>
      <c r="J49" s="37">
        <f>+Formulación!$G$8</f>
        <v>0</v>
      </c>
      <c r="K49" s="38">
        <f t="shared" ref="K49:K63" si="5">+J49*I49/100</f>
        <v>0</v>
      </c>
    </row>
    <row r="50" spans="1:11" ht="17.25" x14ac:dyDescent="0.3">
      <c r="A50" s="39" t="s">
        <v>17</v>
      </c>
      <c r="B50" s="35" t="s">
        <v>115</v>
      </c>
      <c r="C50" s="36"/>
      <c r="D50" s="37">
        <f>+Formulación!$G$6</f>
        <v>0</v>
      </c>
      <c r="E50" s="38">
        <f t="shared" si="4"/>
        <v>0</v>
      </c>
      <c r="G50" s="39" t="s">
        <v>17</v>
      </c>
      <c r="H50" s="35" t="s">
        <v>115</v>
      </c>
      <c r="I50" s="36"/>
      <c r="J50" s="37">
        <f>+Formulación!$G$8</f>
        <v>0</v>
      </c>
      <c r="K50" s="38">
        <f t="shared" si="5"/>
        <v>0</v>
      </c>
    </row>
    <row r="51" spans="1:11" ht="17.25" x14ac:dyDescent="0.3">
      <c r="A51" s="39" t="s">
        <v>5</v>
      </c>
      <c r="B51" s="35" t="s">
        <v>115</v>
      </c>
      <c r="C51" s="36"/>
      <c r="D51" s="37">
        <f>+Formulación!$G$6</f>
        <v>0</v>
      </c>
      <c r="E51" s="38">
        <f t="shared" si="4"/>
        <v>0</v>
      </c>
      <c r="G51" s="39" t="s">
        <v>5</v>
      </c>
      <c r="H51" s="35" t="s">
        <v>115</v>
      </c>
      <c r="I51" s="36"/>
      <c r="J51" s="37">
        <f>+Formulación!$G$8</f>
        <v>0</v>
      </c>
      <c r="K51" s="38">
        <f t="shared" si="5"/>
        <v>0</v>
      </c>
    </row>
    <row r="52" spans="1:11" ht="17.25" x14ac:dyDescent="0.3">
      <c r="A52" s="40" t="s">
        <v>6</v>
      </c>
      <c r="B52" s="30" t="s">
        <v>115</v>
      </c>
      <c r="C52" s="41"/>
      <c r="D52" s="31">
        <f>+Formulación!$G$6</f>
        <v>0</v>
      </c>
      <c r="E52" s="42">
        <f t="shared" si="4"/>
        <v>0</v>
      </c>
      <c r="G52" s="40" t="s">
        <v>6</v>
      </c>
      <c r="H52" s="30" t="s">
        <v>115</v>
      </c>
      <c r="I52" s="41"/>
      <c r="J52" s="31">
        <f>+Formulación!$G$8</f>
        <v>0</v>
      </c>
      <c r="K52" s="42">
        <f t="shared" si="5"/>
        <v>0</v>
      </c>
    </row>
    <row r="53" spans="1:11" ht="17.25" x14ac:dyDescent="0.3">
      <c r="A53" s="39" t="s">
        <v>7</v>
      </c>
      <c r="B53" s="35" t="s">
        <v>115</v>
      </c>
      <c r="C53" s="36"/>
      <c r="D53" s="37">
        <f>+Formulación!$G$6</f>
        <v>0</v>
      </c>
      <c r="E53" s="38">
        <f t="shared" si="4"/>
        <v>0</v>
      </c>
      <c r="G53" s="39" t="s">
        <v>7</v>
      </c>
      <c r="H53" s="35" t="s">
        <v>115</v>
      </c>
      <c r="I53" s="36"/>
      <c r="J53" s="37">
        <f>+Formulación!$G$8</f>
        <v>0</v>
      </c>
      <c r="K53" s="38">
        <f t="shared" si="5"/>
        <v>0</v>
      </c>
    </row>
    <row r="54" spans="1:11" ht="17.25" x14ac:dyDescent="0.3">
      <c r="A54" s="34" t="s">
        <v>8</v>
      </c>
      <c r="B54" s="35" t="s">
        <v>116</v>
      </c>
      <c r="C54" s="36"/>
      <c r="D54" s="37">
        <f>+Formulación!$G$6</f>
        <v>0</v>
      </c>
      <c r="E54" s="38">
        <f t="shared" si="4"/>
        <v>0</v>
      </c>
      <c r="G54" s="34" t="s">
        <v>8</v>
      </c>
      <c r="H54" s="35" t="s">
        <v>116</v>
      </c>
      <c r="I54" s="36"/>
      <c r="J54" s="37">
        <f>+Formulación!$G$8</f>
        <v>0</v>
      </c>
      <c r="K54" s="38">
        <f t="shared" si="5"/>
        <v>0</v>
      </c>
    </row>
    <row r="55" spans="1:11" ht="17.25" x14ac:dyDescent="0.3">
      <c r="A55" s="34" t="s">
        <v>0</v>
      </c>
      <c r="B55" s="35" t="s">
        <v>116</v>
      </c>
      <c r="C55" s="36"/>
      <c r="D55" s="37">
        <f>+Formulación!$G$6</f>
        <v>0</v>
      </c>
      <c r="E55" s="38">
        <f t="shared" si="4"/>
        <v>0</v>
      </c>
      <c r="G55" s="34" t="s">
        <v>0</v>
      </c>
      <c r="H55" s="35" t="s">
        <v>116</v>
      </c>
      <c r="I55" s="36"/>
      <c r="J55" s="37">
        <f>+Formulación!$G$8</f>
        <v>0</v>
      </c>
      <c r="K55" s="38">
        <f t="shared" si="5"/>
        <v>0</v>
      </c>
    </row>
    <row r="56" spans="1:11" ht="17.25" x14ac:dyDescent="0.3">
      <c r="A56" s="34" t="s">
        <v>9</v>
      </c>
      <c r="B56" s="35" t="s">
        <v>115</v>
      </c>
      <c r="C56" s="36"/>
      <c r="D56" s="37">
        <f>+Formulación!$G$6</f>
        <v>0</v>
      </c>
      <c r="E56" s="38">
        <f t="shared" si="4"/>
        <v>0</v>
      </c>
      <c r="G56" s="34" t="s">
        <v>9</v>
      </c>
      <c r="H56" s="35" t="s">
        <v>115</v>
      </c>
      <c r="I56" s="36"/>
      <c r="J56" s="37">
        <f>+Formulación!$G$8</f>
        <v>0</v>
      </c>
      <c r="K56" s="38">
        <f t="shared" si="5"/>
        <v>0</v>
      </c>
    </row>
    <row r="57" spans="1:11" ht="17.25" x14ac:dyDescent="0.3">
      <c r="A57" s="44" t="s">
        <v>10</v>
      </c>
      <c r="B57" s="45" t="s">
        <v>115</v>
      </c>
      <c r="C57" s="46"/>
      <c r="D57" s="47">
        <f>+Formulación!$G$6</f>
        <v>0</v>
      </c>
      <c r="E57" s="38">
        <f t="shared" si="4"/>
        <v>0</v>
      </c>
      <c r="G57" s="44" t="s">
        <v>10</v>
      </c>
      <c r="H57" s="45" t="s">
        <v>115</v>
      </c>
      <c r="I57" s="46"/>
      <c r="J57" s="47">
        <f>+Formulación!$G$8</f>
        <v>0</v>
      </c>
      <c r="K57" s="38">
        <f t="shared" si="5"/>
        <v>0</v>
      </c>
    </row>
    <row r="58" spans="1:11" ht="17.25" x14ac:dyDescent="0.3">
      <c r="A58" s="39" t="s">
        <v>11</v>
      </c>
      <c r="B58" s="35" t="s">
        <v>115</v>
      </c>
      <c r="C58" s="36"/>
      <c r="D58" s="31">
        <f>+Formulación!$G$6</f>
        <v>0</v>
      </c>
      <c r="E58" s="42">
        <f t="shared" si="4"/>
        <v>0</v>
      </c>
      <c r="G58" s="39" t="s">
        <v>11</v>
      </c>
      <c r="H58" s="35" t="s">
        <v>115</v>
      </c>
      <c r="I58" s="36"/>
      <c r="J58" s="31">
        <f>+Formulación!$G$8</f>
        <v>0</v>
      </c>
      <c r="K58" s="42">
        <f t="shared" si="5"/>
        <v>0</v>
      </c>
    </row>
    <row r="59" spans="1:11" ht="17.25" x14ac:dyDescent="0.3">
      <c r="A59" s="48" t="s">
        <v>12</v>
      </c>
      <c r="B59" s="30" t="s">
        <v>115</v>
      </c>
      <c r="C59" s="41"/>
      <c r="D59" s="49">
        <f>+Formulación!$G$6</f>
        <v>0</v>
      </c>
      <c r="E59" s="50">
        <f t="shared" si="4"/>
        <v>0</v>
      </c>
      <c r="G59" s="48" t="s">
        <v>12</v>
      </c>
      <c r="H59" s="30" t="s">
        <v>115</v>
      </c>
      <c r="I59" s="41"/>
      <c r="J59" s="49">
        <f>+Formulación!$G$8</f>
        <v>0</v>
      </c>
      <c r="K59" s="50">
        <f t="shared" si="5"/>
        <v>0</v>
      </c>
    </row>
    <row r="60" spans="1:11" ht="17.25" x14ac:dyDescent="0.3">
      <c r="A60" s="39" t="s">
        <v>13</v>
      </c>
      <c r="B60" s="36" t="s">
        <v>60</v>
      </c>
      <c r="C60" s="36"/>
      <c r="D60" s="37">
        <f>+Formulación!$G$6</f>
        <v>0</v>
      </c>
      <c r="E60" s="50">
        <f t="shared" si="4"/>
        <v>0</v>
      </c>
      <c r="G60" s="39" t="s">
        <v>13</v>
      </c>
      <c r="H60" s="36" t="s">
        <v>60</v>
      </c>
      <c r="I60" s="36"/>
      <c r="J60" s="37">
        <f>+Formulación!$G$8</f>
        <v>0</v>
      </c>
      <c r="K60" s="50">
        <f t="shared" si="5"/>
        <v>0</v>
      </c>
    </row>
    <row r="61" spans="1:11" ht="17.25" x14ac:dyDescent="0.3">
      <c r="A61" s="39" t="s">
        <v>14</v>
      </c>
      <c r="B61" s="30" t="s">
        <v>116</v>
      </c>
      <c r="C61" s="36"/>
      <c r="D61" s="37">
        <f>+Formulación!$G$6</f>
        <v>0</v>
      </c>
      <c r="E61" s="50">
        <f t="shared" si="4"/>
        <v>0</v>
      </c>
      <c r="G61" s="39" t="s">
        <v>14</v>
      </c>
      <c r="H61" s="30" t="s">
        <v>116</v>
      </c>
      <c r="I61" s="36"/>
      <c r="J61" s="37">
        <f>+Formulación!$G$8</f>
        <v>0</v>
      </c>
      <c r="K61" s="50">
        <f t="shared" si="5"/>
        <v>0</v>
      </c>
    </row>
    <row r="62" spans="1:11" ht="17.25" x14ac:dyDescent="0.3">
      <c r="A62" s="39" t="s">
        <v>15</v>
      </c>
      <c r="B62" s="30" t="s">
        <v>116</v>
      </c>
      <c r="C62" s="41"/>
      <c r="D62" s="49">
        <f>+Formulación!$G$6</f>
        <v>0</v>
      </c>
      <c r="E62" s="38">
        <f t="shared" si="4"/>
        <v>0</v>
      </c>
      <c r="G62" s="39" t="s">
        <v>15</v>
      </c>
      <c r="H62" s="30" t="s">
        <v>116</v>
      </c>
      <c r="I62" s="41"/>
      <c r="J62" s="49">
        <f>+Formulación!$G$8</f>
        <v>0</v>
      </c>
      <c r="K62" s="38">
        <f t="shared" si="5"/>
        <v>0</v>
      </c>
    </row>
    <row r="63" spans="1:11" ht="17.25" x14ac:dyDescent="0.3">
      <c r="A63" s="39" t="s">
        <v>16</v>
      </c>
      <c r="B63" s="30" t="s">
        <v>116</v>
      </c>
      <c r="C63" s="36"/>
      <c r="D63" s="37">
        <f>+Formulación!$G$6</f>
        <v>0</v>
      </c>
      <c r="E63" s="51">
        <f t="shared" si="4"/>
        <v>0</v>
      </c>
      <c r="G63" s="39" t="s">
        <v>16</v>
      </c>
      <c r="H63" s="30" t="s">
        <v>116</v>
      </c>
      <c r="I63" s="36"/>
      <c r="J63" s="37">
        <f>+Formulación!$G$8</f>
        <v>0</v>
      </c>
      <c r="K63" s="51">
        <f t="shared" si="5"/>
        <v>0</v>
      </c>
    </row>
    <row r="64" spans="1:11" x14ac:dyDescent="0.3">
      <c r="H64" s="52"/>
      <c r="I64" s="52"/>
      <c r="J64" s="52"/>
      <c r="K64" s="52"/>
    </row>
    <row r="65" spans="8:11" x14ac:dyDescent="0.3">
      <c r="H65" s="52"/>
      <c r="I65" s="52"/>
      <c r="J65" s="52"/>
      <c r="K65" s="52"/>
    </row>
  </sheetData>
  <sheetProtection algorithmName="SHA-512" hashValue="P55xEykguNQWcmvSY2giRQ58K0f8YapV368wWtiQYgGemaXWKqde593ej0ZQbz7QLVKxjP7daVOxRWaNMaHLkQ==" saltValue="X8NTkEhOwFslqTtrBTdSOw==" spinCount="100000" sheet="1" objects="1" scenarios="1"/>
  <protectedRanges>
    <protectedRange sqref="I48:I63" name="Rango6"/>
    <protectedRange sqref="I28:I43" name="Rango4"/>
    <protectedRange sqref="I8:I23" name="Rango2"/>
    <protectedRange sqref="C8:C23" name="Rango1"/>
    <protectedRange sqref="C28:C43" name="Rango3"/>
    <protectedRange sqref="C48:C63" name="Rango5"/>
  </protectedRanges>
  <mergeCells count="7">
    <mergeCell ref="A1:K2"/>
    <mergeCell ref="H6:K6"/>
    <mergeCell ref="B46:E46"/>
    <mergeCell ref="H26:K26"/>
    <mergeCell ref="H46:K46"/>
    <mergeCell ref="B6:E6"/>
    <mergeCell ref="B26:E26"/>
  </mergeCells>
  <pageMargins left="0.70866141732283472" right="0.70866141732283472" top="0.74803149606299213" bottom="0.74803149606299213" header="0.31496062992125984" footer="0.31496062992125984"/>
  <pageSetup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6"/>
  <sheetViews>
    <sheetView workbookViewId="0">
      <selection activeCell="F12" sqref="F12"/>
    </sheetView>
  </sheetViews>
  <sheetFormatPr baseColWidth="10" defaultRowHeight="15" x14ac:dyDescent="0.25"/>
  <cols>
    <col min="1" max="1" width="11.42578125" style="2"/>
    <col min="2" max="2" width="28.7109375" customWidth="1"/>
    <col min="3" max="3" width="13.85546875" customWidth="1"/>
    <col min="4" max="4" width="15.85546875" customWidth="1"/>
    <col min="5" max="6" width="13.85546875" customWidth="1"/>
    <col min="7" max="8" width="14.85546875" customWidth="1"/>
    <col min="9" max="9" width="26.42578125" style="90" customWidth="1"/>
    <col min="10" max="10" width="15.5703125" style="90" customWidth="1"/>
    <col min="11" max="11" width="11.42578125" style="90"/>
    <col min="12" max="23" width="11.42578125" style="2"/>
  </cols>
  <sheetData>
    <row r="1" spans="1:11" ht="21" x14ac:dyDescent="0.35">
      <c r="B1" s="166" t="s">
        <v>39</v>
      </c>
      <c r="C1" s="166"/>
      <c r="D1" s="166"/>
      <c r="E1" s="166"/>
      <c r="F1" s="166"/>
      <c r="G1" s="166"/>
      <c r="H1" s="112"/>
      <c r="I1" s="117"/>
      <c r="J1" s="117"/>
      <c r="K1" s="117"/>
    </row>
    <row r="2" spans="1:11" ht="18.75" x14ac:dyDescent="0.3">
      <c r="B2" s="90" t="s">
        <v>79</v>
      </c>
      <c r="C2" s="89"/>
      <c r="D2" s="112"/>
      <c r="E2" s="112"/>
      <c r="F2" s="112"/>
      <c r="G2" s="112"/>
      <c r="H2" s="112"/>
      <c r="I2" s="117"/>
      <c r="J2" s="117"/>
      <c r="K2" s="117"/>
    </row>
    <row r="3" spans="1:11" ht="18.75" x14ac:dyDescent="0.3">
      <c r="B3" s="90" t="s">
        <v>2</v>
      </c>
      <c r="C3" s="89"/>
      <c r="D3" s="112"/>
      <c r="E3" s="112"/>
      <c r="F3" s="112"/>
      <c r="G3" s="112"/>
      <c r="H3" s="112"/>
      <c r="I3" s="117"/>
      <c r="J3" s="117"/>
      <c r="K3" s="117"/>
    </row>
    <row r="4" spans="1:11" ht="15.75" thickBot="1" x14ac:dyDescent="0.3">
      <c r="B4" s="89"/>
      <c r="C4" s="4"/>
      <c r="D4" s="4"/>
      <c r="E4" s="4"/>
      <c r="F4" s="4"/>
      <c r="G4" s="4"/>
      <c r="H4" s="4"/>
      <c r="J4" s="89"/>
    </row>
    <row r="5" spans="1:11" ht="18.75" x14ac:dyDescent="0.25">
      <c r="A5" s="90"/>
      <c r="B5" s="164"/>
      <c r="C5" s="165" t="s">
        <v>128</v>
      </c>
      <c r="D5" s="165" t="s">
        <v>129</v>
      </c>
      <c r="E5" s="165" t="s">
        <v>125</v>
      </c>
      <c r="F5" s="165" t="s">
        <v>126</v>
      </c>
      <c r="G5" s="165" t="s">
        <v>124</v>
      </c>
      <c r="H5" s="91"/>
    </row>
    <row r="6" spans="1:11" s="2" customFormat="1" x14ac:dyDescent="0.25">
      <c r="A6" s="90"/>
      <c r="B6" s="94" t="s">
        <v>131</v>
      </c>
      <c r="C6" s="95">
        <f>+'Cálculo por ingrediente'!E8+'Cálculo por ingrediente'!E28+'Cálculo por ingrediente'!E48+'Cálculo por ingrediente'!K8+'Cálculo por ingrediente'!K28+'Cálculo por ingrediente'!K48</f>
        <v>0</v>
      </c>
      <c r="D6" s="95">
        <f>+$C$2*C6/100</f>
        <v>0</v>
      </c>
      <c r="E6" s="95"/>
      <c r="F6" s="95"/>
      <c r="G6" s="110"/>
      <c r="H6" s="89"/>
      <c r="I6" s="90"/>
      <c r="J6" s="90"/>
      <c r="K6" s="90"/>
    </row>
    <row r="7" spans="1:11" s="2" customFormat="1" x14ac:dyDescent="0.25">
      <c r="A7" s="90"/>
      <c r="B7" s="113" t="s">
        <v>130</v>
      </c>
      <c r="C7" s="114">
        <f>+C6*4.189</f>
        <v>0</v>
      </c>
      <c r="D7" s="115">
        <f t="shared" ref="D7:D22" si="0">+$C$2*C7/100</f>
        <v>0</v>
      </c>
      <c r="E7" s="96"/>
      <c r="F7" s="96"/>
      <c r="G7" s="116"/>
      <c r="H7" s="91"/>
      <c r="I7" s="90"/>
      <c r="J7" s="89"/>
      <c r="K7" s="90"/>
    </row>
    <row r="8" spans="1:11" s="2" customFormat="1" x14ac:dyDescent="0.25">
      <c r="A8" s="90"/>
      <c r="B8" s="94" t="s">
        <v>64</v>
      </c>
      <c r="C8" s="108">
        <f>'Cálculo por ingrediente'!E9+'Cálculo por ingrediente'!E29+'Cálculo por ingrediente'!E49+'Cálculo por ingrediente'!K9+'Cálculo por ingrediente'!K29+'Cálculo por ingrediente'!K49</f>
        <v>0</v>
      </c>
      <c r="D8" s="95">
        <f t="shared" si="0"/>
        <v>0</v>
      </c>
      <c r="E8" s="122">
        <v>65</v>
      </c>
      <c r="F8" s="124">
        <f>+D8*100/E8</f>
        <v>0</v>
      </c>
      <c r="G8" s="99"/>
      <c r="H8" s="92"/>
      <c r="I8" s="93"/>
      <c r="J8" s="118"/>
      <c r="K8" s="90"/>
    </row>
    <row r="9" spans="1:11" s="2" customFormat="1" x14ac:dyDescent="0.25">
      <c r="A9" s="90"/>
      <c r="B9" s="97" t="s">
        <v>65</v>
      </c>
      <c r="C9" s="98">
        <f>+'Cálculo por ingrediente'!E10+'Cálculo por ingrediente'!E30+'Cálculo por ingrediente'!E50+'Cálculo por ingrediente'!K10+'Cálculo por ingrediente'!K30+'Cálculo por ingrediente'!K50</f>
        <v>0</v>
      </c>
      <c r="D9" s="95">
        <f t="shared" si="0"/>
        <v>0</v>
      </c>
      <c r="E9" s="122">
        <v>15</v>
      </c>
      <c r="F9" s="124">
        <f>+D9*100/E9</f>
        <v>0</v>
      </c>
      <c r="G9" s="99"/>
      <c r="H9" s="92"/>
      <c r="I9" s="93"/>
      <c r="J9" s="118"/>
      <c r="K9" s="90"/>
    </row>
    <row r="10" spans="1:11" s="2" customFormat="1" x14ac:dyDescent="0.25">
      <c r="A10" s="90"/>
      <c r="B10" s="97" t="s">
        <v>66</v>
      </c>
      <c r="C10" s="99">
        <f>+'Cálculo por ingrediente'!E11+'Cálculo por ingrediente'!K11+'Cálculo por ingrediente'!E31+'Cálculo por ingrediente'!K31+'Cálculo por ingrediente'!E51+'Cálculo por ingrediente'!K51</f>
        <v>0</v>
      </c>
      <c r="D10" s="95">
        <f t="shared" si="0"/>
        <v>0</v>
      </c>
      <c r="E10" s="122"/>
      <c r="F10" s="125"/>
      <c r="G10" s="99"/>
      <c r="H10" s="92"/>
      <c r="I10" s="90"/>
      <c r="J10" s="89"/>
      <c r="K10" s="90"/>
    </row>
    <row r="11" spans="1:11" s="2" customFormat="1" x14ac:dyDescent="0.25">
      <c r="A11" s="90"/>
      <c r="B11" s="97" t="s">
        <v>67</v>
      </c>
      <c r="C11" s="99">
        <f>+'Cálculo por ingrediente'!E12+'Cálculo por ingrediente'!K12+'Cálculo por ingrediente'!E32+'Cálculo por ingrediente'!K32+'Cálculo por ingrediente'!E52+'Cálculo por ingrediente'!K52</f>
        <v>0</v>
      </c>
      <c r="D11" s="95">
        <f t="shared" si="0"/>
        <v>0</v>
      </c>
      <c r="E11" s="122"/>
      <c r="F11" s="125"/>
      <c r="G11" s="99"/>
      <c r="H11" s="92"/>
      <c r="I11"/>
      <c r="J11" s="91"/>
      <c r="K11" s="119"/>
    </row>
    <row r="12" spans="1:11" s="2" customFormat="1" x14ac:dyDescent="0.25">
      <c r="A12" s="90"/>
      <c r="B12" s="97" t="s">
        <v>68</v>
      </c>
      <c r="C12" s="99">
        <f>+'Cálculo por ingrediente'!E13+'Cálculo por ingrediente'!K13+'Cálculo por ingrediente'!E33+'Cálculo por ingrediente'!K33+'Cálculo por ingrediente'!E53+'Cálculo por ingrediente'!K53</f>
        <v>0</v>
      </c>
      <c r="D12" s="95">
        <f t="shared" si="0"/>
        <v>0</v>
      </c>
      <c r="E12" s="122"/>
      <c r="F12" s="125"/>
      <c r="G12" s="99"/>
      <c r="H12" s="92"/>
      <c r="I12" s="90"/>
      <c r="J12" s="89"/>
      <c r="K12" s="90"/>
    </row>
    <row r="13" spans="1:11" s="2" customFormat="1" x14ac:dyDescent="0.25">
      <c r="A13" s="90"/>
      <c r="B13" s="94" t="s">
        <v>71</v>
      </c>
      <c r="C13" s="99">
        <f>+'Cálculo por ingrediente'!E14+'Cálculo por ingrediente'!K14+'Cálculo por ingrediente'!E34+'Cálculo por ingrediente'!K34+'Cálculo por ingrediente'!E54+'Cálculo por ingrediente'!K54</f>
        <v>0</v>
      </c>
      <c r="D13" s="95">
        <f t="shared" si="0"/>
        <v>0</v>
      </c>
      <c r="E13" s="122">
        <v>300</v>
      </c>
      <c r="F13" s="125">
        <f>+D13*100/E13</f>
        <v>0</v>
      </c>
      <c r="G13" s="99"/>
      <c r="H13" s="92"/>
      <c r="I13" s="93"/>
      <c r="J13" s="92"/>
      <c r="K13" s="120"/>
    </row>
    <row r="14" spans="1:11" s="2" customFormat="1" x14ac:dyDescent="0.25">
      <c r="A14" s="90"/>
      <c r="B14" s="94" t="s">
        <v>69</v>
      </c>
      <c r="C14" s="109">
        <f>'Cálculo por ingrediente'!E15+'Cálculo por ingrediente'!K15+'Cálculo por ingrediente'!E35+'Cálculo por ingrediente'!K35+'Cálculo por ingrediente'!E55+'Cálculo por ingrediente'!K55</f>
        <v>0</v>
      </c>
      <c r="D14" s="95">
        <f t="shared" si="0"/>
        <v>0</v>
      </c>
      <c r="E14" s="122">
        <v>1200</v>
      </c>
      <c r="F14" s="125">
        <f>+D14*100/E14</f>
        <v>0</v>
      </c>
      <c r="G14" s="99"/>
      <c r="H14" s="92"/>
      <c r="I14" s="90"/>
      <c r="J14" s="92"/>
      <c r="K14" s="120"/>
    </row>
    <row r="15" spans="1:11" s="2" customFormat="1" x14ac:dyDescent="0.25">
      <c r="A15" s="90"/>
      <c r="B15" s="94" t="s">
        <v>72</v>
      </c>
      <c r="C15" s="99">
        <f>+'Cálculo por ingrediente'!E16+'Cálculo por ingrediente'!K16+'Cálculo por ingrediente'!E36+'Cálculo por ingrediente'!K36+'Cálculo por ingrediente'!E56+'Cálculo por ingrediente'!K56</f>
        <v>0</v>
      </c>
      <c r="D15" s="95">
        <f t="shared" si="0"/>
        <v>0</v>
      </c>
      <c r="E15" s="122">
        <v>300</v>
      </c>
      <c r="F15" s="125">
        <f>+D15*100/E15</f>
        <v>0</v>
      </c>
      <c r="G15" s="99"/>
      <c r="H15" s="92"/>
      <c r="I15" s="90"/>
      <c r="J15" s="92"/>
      <c r="K15" s="120"/>
    </row>
    <row r="16" spans="1:11" s="2" customFormat="1" x14ac:dyDescent="0.25">
      <c r="A16" s="90"/>
      <c r="B16" s="97" t="s">
        <v>73</v>
      </c>
      <c r="C16" s="99">
        <f>+'Cálculo por ingrediente'!E17+'Cálculo por ingrediente'!K17+'Cálculo por ingrediente'!E37+'Cálculo por ingrediente'!K37+'Cálculo por ingrediente'!E57+'Cálculo por ingrediente'!K57</f>
        <v>0</v>
      </c>
      <c r="D16" s="95">
        <f t="shared" si="0"/>
        <v>0</v>
      </c>
      <c r="E16" s="122">
        <v>28</v>
      </c>
      <c r="F16" s="125">
        <f>+D16*100/E16</f>
        <v>0</v>
      </c>
      <c r="G16" s="99"/>
      <c r="H16" s="92"/>
      <c r="I16" s="90"/>
      <c r="J16" s="92"/>
      <c r="K16" s="120"/>
    </row>
    <row r="17" spans="1:11" s="2" customFormat="1" x14ac:dyDescent="0.25">
      <c r="A17" s="90"/>
      <c r="B17" s="97" t="s">
        <v>74</v>
      </c>
      <c r="C17" s="99">
        <f>+'Cálculo por ingrediente'!E36</f>
        <v>0</v>
      </c>
      <c r="D17" s="95">
        <f t="shared" si="0"/>
        <v>0</v>
      </c>
      <c r="E17" s="122">
        <v>50</v>
      </c>
      <c r="F17" s="125">
        <f>+D17*100/E17</f>
        <v>0</v>
      </c>
      <c r="G17" s="99"/>
      <c r="H17" s="92"/>
      <c r="I17" s="90"/>
      <c r="J17" s="92"/>
      <c r="K17" s="120"/>
    </row>
    <row r="18" spans="1:11" s="2" customFormat="1" x14ac:dyDescent="0.25">
      <c r="A18" s="90"/>
      <c r="B18" s="100" t="s">
        <v>75</v>
      </c>
      <c r="C18" s="101">
        <f>+'Cálculo por ingrediente'!E19+'Cálculo por ingrediente'!K19+'Cálculo por ingrediente'!E39+'Cálculo por ingrediente'!K39+'Cálculo por ingrediente'!E59+'Cálculo por ingrediente'!K59</f>
        <v>0</v>
      </c>
      <c r="D18" s="115">
        <f t="shared" si="0"/>
        <v>0</v>
      </c>
      <c r="E18" s="123">
        <v>50</v>
      </c>
      <c r="F18" s="126">
        <f>+D18*100/E18</f>
        <v>0</v>
      </c>
      <c r="G18" s="106"/>
      <c r="H18" s="92"/>
      <c r="I18" s="93"/>
      <c r="J18" s="92"/>
      <c r="K18" s="120"/>
    </row>
    <row r="19" spans="1:11" s="2" customFormat="1" x14ac:dyDescent="0.25">
      <c r="A19" s="90"/>
      <c r="B19" s="102" t="s">
        <v>76</v>
      </c>
      <c r="C19" s="103">
        <f>+'Cálculo por ingrediente'!E20+'Cálculo por ingrediente'!K20+'Cálculo por ingrediente'!E40+'Cálculo por ingrediente'!K40+'Cálculo por ingrediente'!E60+'Cálculo por ingrediente'!K60</f>
        <v>0</v>
      </c>
      <c r="D19" s="95">
        <f t="shared" si="0"/>
        <v>0</v>
      </c>
      <c r="E19" s="107">
        <v>800</v>
      </c>
      <c r="F19" s="99">
        <f>+D19*100/E19</f>
        <v>0</v>
      </c>
      <c r="G19" s="110"/>
      <c r="H19" s="89"/>
      <c r="I19" s="93"/>
      <c r="J19" s="92"/>
      <c r="K19" s="120"/>
    </row>
    <row r="20" spans="1:11" s="2" customFormat="1" x14ac:dyDescent="0.25">
      <c r="A20" s="90"/>
      <c r="B20" s="97" t="s">
        <v>127</v>
      </c>
      <c r="C20" s="99">
        <f>+'Cálculo por ingrediente'!E21+'Cálculo por ingrediente'!K21+'Cálculo por ingrediente'!E41+'Cálculo por ingrediente'!K41+'Cálculo por ingrediente'!E61+'Cálculo por ingrediente'!K61</f>
        <v>0</v>
      </c>
      <c r="D20" s="95">
        <f t="shared" si="0"/>
        <v>0</v>
      </c>
      <c r="E20" s="107">
        <v>60</v>
      </c>
      <c r="F20" s="99">
        <f>+D20*100/E20</f>
        <v>0</v>
      </c>
      <c r="G20" s="110"/>
      <c r="H20" s="89"/>
      <c r="I20" s="93"/>
      <c r="J20" s="92"/>
      <c r="K20" s="120"/>
    </row>
    <row r="21" spans="1:11" s="2" customFormat="1" x14ac:dyDescent="0.25">
      <c r="A21" s="90"/>
      <c r="B21" s="97" t="s">
        <v>77</v>
      </c>
      <c r="C21" s="99">
        <f>+'Cálculo por ingrediente'!E22+'Cálculo por ingrediente'!K22+'Cálculo por ingrediente'!E42+'Cálculo por ingrediente'!K42+'Cálculo por ingrediente'!E62+'Cálculo por ingrediente'!K62</f>
        <v>0</v>
      </c>
      <c r="D21" s="95">
        <f t="shared" si="0"/>
        <v>0</v>
      </c>
      <c r="E21" s="107">
        <v>800</v>
      </c>
      <c r="F21" s="99">
        <f>+D21*100/E21</f>
        <v>0</v>
      </c>
      <c r="G21" s="110"/>
      <c r="H21" s="89"/>
      <c r="I21" s="90"/>
      <c r="J21" s="92"/>
      <c r="K21" s="120"/>
    </row>
    <row r="22" spans="1:11" s="2" customFormat="1" x14ac:dyDescent="0.25">
      <c r="A22" s="90"/>
      <c r="B22" s="97" t="s">
        <v>78</v>
      </c>
      <c r="C22" s="99">
        <f>+'Cálculo por ingrediente'!E23+'Cálculo por ingrediente'!K23+'Cálculo por ingrediente'!E43+'Cálculo por ingrediente'!K43+'Cálculo por ingrediente'!E63+'Cálculo por ingrediente'!K63</f>
        <v>0</v>
      </c>
      <c r="D22" s="95">
        <f t="shared" si="0"/>
        <v>0</v>
      </c>
      <c r="E22" s="107">
        <v>14</v>
      </c>
      <c r="F22" s="99">
        <f>+D22*100/E22</f>
        <v>0</v>
      </c>
      <c r="G22" s="110"/>
      <c r="H22" s="89"/>
      <c r="I22" s="90"/>
      <c r="J22" s="92"/>
      <c r="K22" s="120"/>
    </row>
    <row r="23" spans="1:11" s="2" customFormat="1" ht="15.75" thickBot="1" x14ac:dyDescent="0.3">
      <c r="A23" s="90"/>
      <c r="B23" s="104"/>
      <c r="C23" s="105"/>
      <c r="D23" s="105"/>
      <c r="E23" s="105"/>
      <c r="F23" s="105"/>
      <c r="G23" s="111"/>
      <c r="H23" s="89"/>
      <c r="I23" s="93"/>
      <c r="J23" s="92"/>
      <c r="K23" s="120"/>
    </row>
    <row r="24" spans="1:11" s="2" customFormat="1" x14ac:dyDescent="0.25">
      <c r="A24" s="90"/>
      <c r="B24" s="90"/>
      <c r="C24" s="90"/>
      <c r="D24" s="90"/>
      <c r="E24" s="90"/>
      <c r="F24" s="90"/>
      <c r="G24" s="90"/>
      <c r="H24" s="90"/>
      <c r="I24" s="90"/>
      <c r="J24" s="92"/>
      <c r="K24" s="120"/>
    </row>
    <row r="25" spans="1:11" s="2" customFormat="1" x14ac:dyDescent="0.25">
      <c r="I25" s="90"/>
      <c r="J25" s="92"/>
      <c r="K25" s="120"/>
    </row>
    <row r="26" spans="1:11" s="2" customFormat="1" x14ac:dyDescent="0.25">
      <c r="I26" s="90"/>
      <c r="J26" s="92"/>
      <c r="K26" s="120"/>
    </row>
    <row r="27" spans="1:11" s="2" customFormat="1" x14ac:dyDescent="0.25">
      <c r="I27" s="90"/>
      <c r="J27" s="92"/>
      <c r="K27" s="120"/>
    </row>
    <row r="28" spans="1:11" s="2" customFormat="1" x14ac:dyDescent="0.25">
      <c r="I28" s="90"/>
      <c r="J28" s="92"/>
      <c r="K28" s="120"/>
    </row>
    <row r="29" spans="1:11" s="2" customFormat="1" x14ac:dyDescent="0.25">
      <c r="I29" s="90"/>
      <c r="J29" s="89"/>
      <c r="K29" s="90"/>
    </row>
    <row r="30" spans="1:11" s="2" customFormat="1" x14ac:dyDescent="0.25">
      <c r="I30" s="90"/>
      <c r="J30" s="90"/>
      <c r="K30" s="90"/>
    </row>
    <row r="31" spans="1:11" s="2" customFormat="1" x14ac:dyDescent="0.25">
      <c r="I31" s="90"/>
      <c r="J31" s="90"/>
      <c r="K31" s="90"/>
    </row>
    <row r="32" spans="1:11" s="2" customFormat="1" x14ac:dyDescent="0.25">
      <c r="I32" s="90"/>
      <c r="J32" s="90"/>
      <c r="K32" s="90"/>
    </row>
    <row r="33" spans="9:11" s="2" customFormat="1" x14ac:dyDescent="0.25">
      <c r="I33" s="90"/>
      <c r="J33" s="90"/>
      <c r="K33" s="90"/>
    </row>
    <row r="34" spans="9:11" s="2" customFormat="1" x14ac:dyDescent="0.25">
      <c r="I34" s="90"/>
      <c r="J34" s="90"/>
      <c r="K34" s="90"/>
    </row>
    <row r="35" spans="9:11" s="2" customFormat="1" x14ac:dyDescent="0.25">
      <c r="I35" s="90"/>
      <c r="J35" s="90"/>
      <c r="K35" s="90"/>
    </row>
    <row r="36" spans="9:11" s="2" customFormat="1" x14ac:dyDescent="0.25">
      <c r="I36" s="90"/>
      <c r="J36" s="90"/>
      <c r="K36" s="90"/>
    </row>
    <row r="37" spans="9:11" s="2" customFormat="1" x14ac:dyDescent="0.25">
      <c r="I37" s="90"/>
      <c r="J37" s="90"/>
      <c r="K37" s="90"/>
    </row>
    <row r="38" spans="9:11" s="2" customFormat="1" x14ac:dyDescent="0.25">
      <c r="I38" s="90"/>
      <c r="J38" s="90"/>
      <c r="K38" s="90"/>
    </row>
    <row r="39" spans="9:11" s="2" customFormat="1" x14ac:dyDescent="0.25">
      <c r="I39" s="90"/>
      <c r="J39" s="90"/>
      <c r="K39" s="90"/>
    </row>
    <row r="40" spans="9:11" s="2" customFormat="1" x14ac:dyDescent="0.25">
      <c r="I40" s="90"/>
      <c r="J40" s="90"/>
      <c r="K40" s="90"/>
    </row>
    <row r="41" spans="9:11" s="2" customFormat="1" x14ac:dyDescent="0.25">
      <c r="I41" s="90"/>
      <c r="J41" s="90"/>
      <c r="K41" s="90"/>
    </row>
    <row r="42" spans="9:11" s="2" customFormat="1" x14ac:dyDescent="0.25">
      <c r="I42" s="90"/>
      <c r="J42" s="90"/>
      <c r="K42" s="90"/>
    </row>
    <row r="43" spans="9:11" s="2" customFormat="1" x14ac:dyDescent="0.25">
      <c r="I43" s="90"/>
      <c r="J43" s="90"/>
      <c r="K43" s="90"/>
    </row>
    <row r="44" spans="9:11" s="2" customFormat="1" x14ac:dyDescent="0.25">
      <c r="I44" s="90"/>
      <c r="J44" s="90"/>
      <c r="K44" s="90"/>
    </row>
    <row r="45" spans="9:11" s="2" customFormat="1" x14ac:dyDescent="0.25">
      <c r="I45" s="90"/>
      <c r="J45" s="90"/>
      <c r="K45" s="90"/>
    </row>
    <row r="46" spans="9:11" s="2" customFormat="1" x14ac:dyDescent="0.25">
      <c r="I46" s="90"/>
      <c r="J46" s="90"/>
      <c r="K46" s="90"/>
    </row>
    <row r="47" spans="9:11" s="2" customFormat="1" x14ac:dyDescent="0.25">
      <c r="I47" s="90"/>
      <c r="J47" s="90"/>
      <c r="K47" s="90"/>
    </row>
    <row r="48" spans="9:11" s="2" customFormat="1" x14ac:dyDescent="0.25">
      <c r="I48" s="90"/>
      <c r="J48" s="90"/>
      <c r="K48" s="90"/>
    </row>
    <row r="49" spans="9:11" s="2" customFormat="1" x14ac:dyDescent="0.25">
      <c r="I49" s="90"/>
      <c r="J49" s="90"/>
      <c r="K49" s="90"/>
    </row>
    <row r="50" spans="9:11" s="2" customFormat="1" x14ac:dyDescent="0.25">
      <c r="I50" s="90"/>
      <c r="J50" s="90"/>
      <c r="K50" s="90"/>
    </row>
    <row r="51" spans="9:11" s="2" customFormat="1" x14ac:dyDescent="0.25">
      <c r="I51" s="90"/>
      <c r="J51" s="90"/>
      <c r="K51" s="90"/>
    </row>
    <row r="52" spans="9:11" s="2" customFormat="1" x14ac:dyDescent="0.25">
      <c r="I52" s="90"/>
      <c r="J52" s="90"/>
      <c r="K52" s="90"/>
    </row>
    <row r="53" spans="9:11" s="2" customFormat="1" x14ac:dyDescent="0.25">
      <c r="I53" s="90"/>
      <c r="J53" s="90"/>
      <c r="K53" s="90"/>
    </row>
    <row r="54" spans="9:11" s="2" customFormat="1" x14ac:dyDescent="0.25">
      <c r="I54" s="90"/>
      <c r="J54" s="90"/>
      <c r="K54" s="90"/>
    </row>
    <row r="55" spans="9:11" s="2" customFormat="1" x14ac:dyDescent="0.25">
      <c r="I55" s="90"/>
      <c r="J55" s="90"/>
      <c r="K55" s="90"/>
    </row>
    <row r="56" spans="9:11" s="2" customFormat="1" x14ac:dyDescent="0.25">
      <c r="I56" s="90"/>
      <c r="J56" s="90"/>
      <c r="K56" s="90"/>
    </row>
    <row r="57" spans="9:11" s="2" customFormat="1" x14ac:dyDescent="0.25">
      <c r="I57" s="90"/>
      <c r="J57" s="90"/>
      <c r="K57" s="90"/>
    </row>
    <row r="58" spans="9:11" s="2" customFormat="1" x14ac:dyDescent="0.25">
      <c r="I58" s="90"/>
      <c r="J58" s="90"/>
      <c r="K58" s="90"/>
    </row>
    <row r="59" spans="9:11" s="2" customFormat="1" x14ac:dyDescent="0.25">
      <c r="I59" s="90"/>
      <c r="J59" s="90"/>
      <c r="K59" s="90"/>
    </row>
    <row r="60" spans="9:11" s="2" customFormat="1" x14ac:dyDescent="0.25">
      <c r="I60" s="90"/>
      <c r="J60" s="90"/>
      <c r="K60" s="90"/>
    </row>
    <row r="61" spans="9:11" s="2" customFormat="1" x14ac:dyDescent="0.25">
      <c r="I61" s="90"/>
      <c r="J61" s="90"/>
      <c r="K61" s="90"/>
    </row>
    <row r="62" spans="9:11" s="2" customFormat="1" x14ac:dyDescent="0.25">
      <c r="I62" s="90"/>
      <c r="J62" s="90"/>
      <c r="K62" s="90"/>
    </row>
    <row r="63" spans="9:11" s="2" customFormat="1" x14ac:dyDescent="0.25">
      <c r="I63" s="90"/>
      <c r="J63" s="90"/>
      <c r="K63" s="90"/>
    </row>
    <row r="64" spans="9:11" s="2" customFormat="1" x14ac:dyDescent="0.25">
      <c r="I64" s="90"/>
      <c r="J64" s="90"/>
      <c r="K64" s="90"/>
    </row>
    <row r="65" spans="9:11" s="2" customFormat="1" x14ac:dyDescent="0.25">
      <c r="I65" s="90"/>
      <c r="J65" s="90"/>
      <c r="K65" s="90"/>
    </row>
    <row r="66" spans="9:11" s="2" customFormat="1" x14ac:dyDescent="0.25">
      <c r="I66" s="90"/>
      <c r="J66" s="90"/>
      <c r="K66" s="90"/>
    </row>
    <row r="67" spans="9:11" s="2" customFormat="1" x14ac:dyDescent="0.25">
      <c r="I67" s="90"/>
      <c r="J67" s="90"/>
      <c r="K67" s="90"/>
    </row>
    <row r="68" spans="9:11" s="2" customFormat="1" x14ac:dyDescent="0.25">
      <c r="I68" s="90"/>
      <c r="J68" s="90"/>
      <c r="K68" s="90"/>
    </row>
    <row r="69" spans="9:11" s="2" customFormat="1" x14ac:dyDescent="0.25">
      <c r="I69" s="90"/>
      <c r="J69" s="90"/>
      <c r="K69" s="90"/>
    </row>
    <row r="70" spans="9:11" s="2" customFormat="1" x14ac:dyDescent="0.25">
      <c r="I70" s="90"/>
      <c r="J70" s="90"/>
      <c r="K70" s="90"/>
    </row>
    <row r="71" spans="9:11" s="2" customFormat="1" x14ac:dyDescent="0.25">
      <c r="I71" s="90"/>
      <c r="J71" s="90"/>
      <c r="K71" s="90"/>
    </row>
    <row r="72" spans="9:11" s="2" customFormat="1" x14ac:dyDescent="0.25">
      <c r="I72" s="90"/>
      <c r="J72" s="90"/>
      <c r="K72" s="90"/>
    </row>
    <row r="73" spans="9:11" s="2" customFormat="1" x14ac:dyDescent="0.25">
      <c r="I73" s="90"/>
      <c r="J73" s="90"/>
      <c r="K73" s="90"/>
    </row>
    <row r="74" spans="9:11" s="2" customFormat="1" x14ac:dyDescent="0.25">
      <c r="I74" s="90"/>
      <c r="J74" s="90"/>
      <c r="K74" s="90"/>
    </row>
    <row r="75" spans="9:11" s="2" customFormat="1" x14ac:dyDescent="0.25">
      <c r="I75" s="90"/>
      <c r="J75" s="90"/>
      <c r="K75" s="90"/>
    </row>
    <row r="76" spans="9:11" s="2" customFormat="1" x14ac:dyDescent="0.25">
      <c r="I76" s="90"/>
      <c r="J76" s="90"/>
      <c r="K76" s="90"/>
    </row>
    <row r="77" spans="9:11" s="2" customFormat="1" x14ac:dyDescent="0.25">
      <c r="I77" s="90"/>
      <c r="J77" s="90"/>
      <c r="K77" s="90"/>
    </row>
    <row r="78" spans="9:11" s="2" customFormat="1" x14ac:dyDescent="0.25">
      <c r="I78" s="90"/>
      <c r="J78" s="90"/>
      <c r="K78" s="90"/>
    </row>
    <row r="79" spans="9:11" s="2" customFormat="1" x14ac:dyDescent="0.25">
      <c r="I79" s="90"/>
      <c r="J79" s="90"/>
      <c r="K79" s="90"/>
    </row>
    <row r="80" spans="9:11" s="2" customFormat="1" x14ac:dyDescent="0.25">
      <c r="I80" s="90"/>
      <c r="J80" s="90"/>
      <c r="K80" s="90"/>
    </row>
    <row r="81" spans="9:11" s="2" customFormat="1" x14ac:dyDescent="0.25">
      <c r="I81" s="90"/>
      <c r="J81" s="90"/>
      <c r="K81" s="90"/>
    </row>
    <row r="82" spans="9:11" s="2" customFormat="1" x14ac:dyDescent="0.25">
      <c r="I82" s="90"/>
      <c r="J82" s="90"/>
      <c r="K82" s="90"/>
    </row>
    <row r="83" spans="9:11" s="2" customFormat="1" x14ac:dyDescent="0.25">
      <c r="I83" s="90"/>
      <c r="J83" s="90"/>
      <c r="K83" s="90"/>
    </row>
    <row r="84" spans="9:11" s="2" customFormat="1" x14ac:dyDescent="0.25">
      <c r="I84" s="90"/>
      <c r="J84" s="90"/>
      <c r="K84" s="90"/>
    </row>
    <row r="85" spans="9:11" s="2" customFormat="1" x14ac:dyDescent="0.25">
      <c r="I85" s="90"/>
      <c r="J85" s="90"/>
      <c r="K85" s="90"/>
    </row>
    <row r="86" spans="9:11" s="2" customFormat="1" x14ac:dyDescent="0.25">
      <c r="I86" s="90"/>
      <c r="J86" s="90"/>
      <c r="K86" s="90"/>
    </row>
    <row r="87" spans="9:11" s="2" customFormat="1" x14ac:dyDescent="0.25">
      <c r="I87" s="90"/>
      <c r="J87" s="90"/>
      <c r="K87" s="90"/>
    </row>
    <row r="88" spans="9:11" s="2" customFormat="1" x14ac:dyDescent="0.25">
      <c r="I88" s="90"/>
      <c r="J88" s="90"/>
      <c r="K88" s="90"/>
    </row>
    <row r="89" spans="9:11" s="2" customFormat="1" x14ac:dyDescent="0.25">
      <c r="I89" s="90"/>
      <c r="J89" s="90"/>
      <c r="K89" s="90"/>
    </row>
    <row r="90" spans="9:11" s="2" customFormat="1" x14ac:dyDescent="0.25">
      <c r="I90" s="90"/>
      <c r="J90" s="90"/>
      <c r="K90" s="90"/>
    </row>
    <row r="91" spans="9:11" s="2" customFormat="1" x14ac:dyDescent="0.25">
      <c r="I91" s="90"/>
      <c r="J91" s="90"/>
      <c r="K91" s="90"/>
    </row>
    <row r="92" spans="9:11" s="2" customFormat="1" x14ac:dyDescent="0.25">
      <c r="I92" s="90"/>
      <c r="J92" s="90"/>
      <c r="K92" s="90"/>
    </row>
    <row r="93" spans="9:11" s="2" customFormat="1" x14ac:dyDescent="0.25">
      <c r="I93" s="90"/>
      <c r="J93" s="90"/>
      <c r="K93" s="90"/>
    </row>
    <row r="94" spans="9:11" s="2" customFormat="1" x14ac:dyDescent="0.25">
      <c r="I94" s="90"/>
      <c r="J94" s="90"/>
      <c r="K94" s="90"/>
    </row>
    <row r="95" spans="9:11" s="2" customFormat="1" x14ac:dyDescent="0.25">
      <c r="I95" s="90"/>
      <c r="J95" s="90"/>
      <c r="K95" s="90"/>
    </row>
    <row r="96" spans="9:11" s="2" customFormat="1" x14ac:dyDescent="0.25">
      <c r="I96" s="90"/>
      <c r="J96" s="90"/>
      <c r="K96" s="90"/>
    </row>
    <row r="97" spans="9:11" s="2" customFormat="1" x14ac:dyDescent="0.25">
      <c r="I97" s="90"/>
      <c r="J97" s="90"/>
      <c r="K97" s="90"/>
    </row>
    <row r="98" spans="9:11" s="2" customFormat="1" x14ac:dyDescent="0.25">
      <c r="I98" s="90"/>
      <c r="J98" s="90"/>
      <c r="K98" s="90"/>
    </row>
    <row r="99" spans="9:11" s="2" customFormat="1" x14ac:dyDescent="0.25">
      <c r="I99" s="90"/>
      <c r="J99" s="90"/>
      <c r="K99" s="90"/>
    </row>
    <row r="100" spans="9:11" s="2" customFormat="1" x14ac:dyDescent="0.25">
      <c r="I100" s="90"/>
      <c r="J100" s="90"/>
      <c r="K100" s="90"/>
    </row>
    <row r="101" spans="9:11" s="2" customFormat="1" x14ac:dyDescent="0.25">
      <c r="I101" s="90"/>
      <c r="J101" s="90"/>
      <c r="K101" s="90"/>
    </row>
    <row r="102" spans="9:11" s="2" customFormat="1" x14ac:dyDescent="0.25">
      <c r="I102" s="90"/>
      <c r="J102" s="90"/>
      <c r="K102" s="90"/>
    </row>
    <row r="103" spans="9:11" s="2" customFormat="1" x14ac:dyDescent="0.25">
      <c r="I103" s="90"/>
      <c r="J103" s="90"/>
      <c r="K103" s="90"/>
    </row>
    <row r="104" spans="9:11" s="2" customFormat="1" x14ac:dyDescent="0.25">
      <c r="I104" s="90"/>
      <c r="J104" s="90"/>
      <c r="K104" s="90"/>
    </row>
    <row r="105" spans="9:11" s="2" customFormat="1" x14ac:dyDescent="0.25">
      <c r="I105" s="90"/>
      <c r="J105" s="90"/>
      <c r="K105" s="90"/>
    </row>
    <row r="106" spans="9:11" s="2" customFormat="1" x14ac:dyDescent="0.25">
      <c r="I106" s="90"/>
      <c r="J106" s="90"/>
      <c r="K106" s="90"/>
    </row>
    <row r="107" spans="9:11" s="2" customFormat="1" x14ac:dyDescent="0.25">
      <c r="I107" s="90"/>
      <c r="J107" s="90"/>
      <c r="K107" s="90"/>
    </row>
    <row r="108" spans="9:11" s="2" customFormat="1" x14ac:dyDescent="0.25">
      <c r="I108" s="90"/>
      <c r="J108" s="90"/>
      <c r="K108" s="90"/>
    </row>
    <row r="109" spans="9:11" s="2" customFormat="1" x14ac:dyDescent="0.25">
      <c r="I109" s="90"/>
      <c r="J109" s="90"/>
      <c r="K109" s="90"/>
    </row>
    <row r="110" spans="9:11" s="2" customFormat="1" x14ac:dyDescent="0.25">
      <c r="I110" s="90"/>
      <c r="J110" s="90"/>
      <c r="K110" s="90"/>
    </row>
    <row r="111" spans="9:11" s="2" customFormat="1" x14ac:dyDescent="0.25">
      <c r="I111" s="90"/>
      <c r="J111" s="90"/>
      <c r="K111" s="90"/>
    </row>
    <row r="112" spans="9:11" s="2" customFormat="1" x14ac:dyDescent="0.25">
      <c r="I112" s="90"/>
      <c r="J112" s="90"/>
      <c r="K112" s="90"/>
    </row>
    <row r="113" spans="9:11" s="2" customFormat="1" x14ac:dyDescent="0.25">
      <c r="I113" s="90"/>
      <c r="J113" s="90"/>
      <c r="K113" s="90"/>
    </row>
    <row r="114" spans="9:11" s="2" customFormat="1" x14ac:dyDescent="0.25">
      <c r="I114" s="90"/>
      <c r="J114" s="90"/>
      <c r="K114" s="90"/>
    </row>
    <row r="115" spans="9:11" s="2" customFormat="1" x14ac:dyDescent="0.25">
      <c r="I115" s="90"/>
      <c r="J115" s="90"/>
      <c r="K115" s="90"/>
    </row>
    <row r="116" spans="9:11" s="2" customFormat="1" x14ac:dyDescent="0.25">
      <c r="I116" s="90"/>
      <c r="J116" s="90"/>
      <c r="K116" s="90"/>
    </row>
    <row r="117" spans="9:11" s="2" customFormat="1" x14ac:dyDescent="0.25">
      <c r="I117" s="90"/>
      <c r="J117" s="90"/>
      <c r="K117" s="90"/>
    </row>
    <row r="118" spans="9:11" s="2" customFormat="1" x14ac:dyDescent="0.25">
      <c r="I118" s="90"/>
      <c r="J118" s="90"/>
      <c r="K118" s="90"/>
    </row>
    <row r="119" spans="9:11" s="2" customFormat="1" x14ac:dyDescent="0.25">
      <c r="I119" s="90"/>
      <c r="J119" s="90"/>
      <c r="K119" s="90"/>
    </row>
    <row r="120" spans="9:11" s="2" customFormat="1" x14ac:dyDescent="0.25">
      <c r="I120" s="90"/>
      <c r="J120" s="90"/>
      <c r="K120" s="90"/>
    </row>
    <row r="121" spans="9:11" s="2" customFormat="1" x14ac:dyDescent="0.25">
      <c r="I121" s="90"/>
      <c r="J121" s="90"/>
      <c r="K121" s="90"/>
    </row>
    <row r="122" spans="9:11" s="2" customFormat="1" x14ac:dyDescent="0.25">
      <c r="I122" s="90"/>
      <c r="J122" s="90"/>
      <c r="K122" s="90"/>
    </row>
    <row r="123" spans="9:11" s="2" customFormat="1" x14ac:dyDescent="0.25">
      <c r="I123" s="90"/>
      <c r="J123" s="90"/>
      <c r="K123" s="90"/>
    </row>
    <row r="124" spans="9:11" s="2" customFormat="1" x14ac:dyDescent="0.25">
      <c r="I124" s="90"/>
      <c r="J124" s="90"/>
      <c r="K124" s="90"/>
    </row>
    <row r="125" spans="9:11" s="2" customFormat="1" x14ac:dyDescent="0.25">
      <c r="I125" s="90"/>
      <c r="J125" s="90"/>
      <c r="K125" s="90"/>
    </row>
    <row r="126" spans="9:11" s="2" customFormat="1" x14ac:dyDescent="0.25">
      <c r="I126" s="90"/>
      <c r="J126" s="90"/>
      <c r="K126" s="90"/>
    </row>
    <row r="127" spans="9:11" s="2" customFormat="1" x14ac:dyDescent="0.25">
      <c r="I127" s="90"/>
      <c r="J127" s="90"/>
      <c r="K127" s="90"/>
    </row>
    <row r="128" spans="9:11" s="2" customFormat="1" x14ac:dyDescent="0.25">
      <c r="I128" s="90"/>
      <c r="J128" s="90"/>
      <c r="K128" s="90"/>
    </row>
    <row r="129" spans="9:11" s="2" customFormat="1" x14ac:dyDescent="0.25">
      <c r="I129" s="90"/>
      <c r="J129" s="90"/>
      <c r="K129" s="90"/>
    </row>
    <row r="130" spans="9:11" s="2" customFormat="1" x14ac:dyDescent="0.25">
      <c r="I130" s="90"/>
      <c r="J130" s="90"/>
      <c r="K130" s="90"/>
    </row>
    <row r="131" spans="9:11" s="2" customFormat="1" x14ac:dyDescent="0.25">
      <c r="I131" s="90"/>
      <c r="J131" s="90"/>
      <c r="K131" s="90"/>
    </row>
    <row r="132" spans="9:11" s="2" customFormat="1" x14ac:dyDescent="0.25">
      <c r="I132" s="90"/>
      <c r="J132" s="90"/>
      <c r="K132" s="90"/>
    </row>
    <row r="133" spans="9:11" s="2" customFormat="1" x14ac:dyDescent="0.25">
      <c r="I133" s="90"/>
      <c r="J133" s="90"/>
      <c r="K133" s="90"/>
    </row>
    <row r="134" spans="9:11" s="2" customFormat="1" x14ac:dyDescent="0.25">
      <c r="I134" s="90"/>
      <c r="J134" s="90"/>
      <c r="K134" s="90"/>
    </row>
    <row r="135" spans="9:11" s="2" customFormat="1" x14ac:dyDescent="0.25">
      <c r="I135" s="90"/>
      <c r="J135" s="90"/>
      <c r="K135" s="90"/>
    </row>
    <row r="136" spans="9:11" s="2" customFormat="1" x14ac:dyDescent="0.25">
      <c r="I136" s="90"/>
      <c r="J136" s="90"/>
      <c r="K136" s="90"/>
    </row>
    <row r="137" spans="9:11" s="2" customFormat="1" x14ac:dyDescent="0.25">
      <c r="I137" s="90"/>
      <c r="J137" s="90"/>
      <c r="K137" s="90"/>
    </row>
    <row r="138" spans="9:11" s="2" customFormat="1" x14ac:dyDescent="0.25">
      <c r="I138" s="90"/>
      <c r="J138" s="90"/>
      <c r="K138" s="90"/>
    </row>
    <row r="139" spans="9:11" s="2" customFormat="1" x14ac:dyDescent="0.25">
      <c r="I139" s="90"/>
      <c r="J139" s="90"/>
      <c r="K139" s="90"/>
    </row>
    <row r="140" spans="9:11" s="2" customFormat="1" x14ac:dyDescent="0.25">
      <c r="I140" s="90"/>
      <c r="J140" s="90"/>
      <c r="K140" s="90"/>
    </row>
    <row r="141" spans="9:11" s="2" customFormat="1" x14ac:dyDescent="0.25">
      <c r="I141" s="90"/>
      <c r="J141" s="90"/>
      <c r="K141" s="90"/>
    </row>
    <row r="142" spans="9:11" s="2" customFormat="1" x14ac:dyDescent="0.25">
      <c r="I142" s="90"/>
      <c r="J142" s="90"/>
      <c r="K142" s="90"/>
    </row>
    <row r="143" spans="9:11" s="2" customFormat="1" x14ac:dyDescent="0.25">
      <c r="I143" s="90"/>
      <c r="J143" s="90"/>
      <c r="K143" s="90"/>
    </row>
    <row r="144" spans="9:11" s="2" customFormat="1" x14ac:dyDescent="0.25">
      <c r="I144" s="90"/>
      <c r="J144" s="90"/>
      <c r="K144" s="90"/>
    </row>
    <row r="145" spans="9:11" s="2" customFormat="1" x14ac:dyDescent="0.25">
      <c r="I145" s="90"/>
      <c r="J145" s="90"/>
      <c r="K145" s="90"/>
    </row>
    <row r="146" spans="9:11" s="2" customFormat="1" x14ac:dyDescent="0.25">
      <c r="I146" s="90"/>
      <c r="J146" s="90"/>
      <c r="K146" s="90"/>
    </row>
    <row r="147" spans="9:11" s="2" customFormat="1" x14ac:dyDescent="0.25">
      <c r="I147" s="90"/>
      <c r="J147" s="90"/>
      <c r="K147" s="90"/>
    </row>
    <row r="148" spans="9:11" s="2" customFormat="1" x14ac:dyDescent="0.25">
      <c r="I148" s="90"/>
      <c r="J148" s="90"/>
      <c r="K148" s="90"/>
    </row>
    <row r="149" spans="9:11" s="2" customFormat="1" x14ac:dyDescent="0.25">
      <c r="I149" s="90"/>
      <c r="J149" s="90"/>
      <c r="K149" s="90"/>
    </row>
    <row r="150" spans="9:11" s="2" customFormat="1" x14ac:dyDescent="0.25">
      <c r="I150" s="90"/>
      <c r="J150" s="90"/>
      <c r="K150" s="90"/>
    </row>
    <row r="151" spans="9:11" s="2" customFormat="1" x14ac:dyDescent="0.25">
      <c r="I151" s="90"/>
      <c r="J151" s="90"/>
      <c r="K151" s="90"/>
    </row>
    <row r="152" spans="9:11" s="2" customFormat="1" x14ac:dyDescent="0.25">
      <c r="I152" s="90"/>
      <c r="J152" s="90"/>
      <c r="K152" s="90"/>
    </row>
    <row r="153" spans="9:11" s="2" customFormat="1" x14ac:dyDescent="0.25">
      <c r="I153" s="90"/>
      <c r="J153" s="90"/>
      <c r="K153" s="90"/>
    </row>
    <row r="154" spans="9:11" s="2" customFormat="1" x14ac:dyDescent="0.25">
      <c r="I154" s="90"/>
      <c r="J154" s="90"/>
      <c r="K154" s="90"/>
    </row>
    <row r="155" spans="9:11" s="2" customFormat="1" x14ac:dyDescent="0.25">
      <c r="I155" s="90"/>
      <c r="J155" s="90"/>
      <c r="K155" s="90"/>
    </row>
    <row r="156" spans="9:11" s="2" customFormat="1" x14ac:dyDescent="0.25">
      <c r="I156" s="90"/>
      <c r="J156" s="90"/>
      <c r="K156" s="90"/>
    </row>
    <row r="157" spans="9:11" s="2" customFormat="1" x14ac:dyDescent="0.25">
      <c r="I157" s="90"/>
      <c r="J157" s="90"/>
      <c r="K157" s="90"/>
    </row>
    <row r="158" spans="9:11" s="2" customFormat="1" x14ac:dyDescent="0.25">
      <c r="I158" s="90"/>
      <c r="J158" s="90"/>
      <c r="K158" s="90"/>
    </row>
    <row r="159" spans="9:11" s="2" customFormat="1" x14ac:dyDescent="0.25">
      <c r="I159" s="90"/>
      <c r="J159" s="90"/>
      <c r="K159" s="90"/>
    </row>
    <row r="160" spans="9:11" s="2" customFormat="1" x14ac:dyDescent="0.25">
      <c r="I160" s="90"/>
      <c r="J160" s="90"/>
      <c r="K160" s="90"/>
    </row>
    <row r="161" spans="9:11" s="2" customFormat="1" x14ac:dyDescent="0.25">
      <c r="I161" s="90"/>
      <c r="J161" s="90"/>
      <c r="K161" s="90"/>
    </row>
    <row r="162" spans="9:11" s="2" customFormat="1" x14ac:dyDescent="0.25">
      <c r="I162" s="90"/>
      <c r="J162" s="90"/>
      <c r="K162" s="90"/>
    </row>
    <row r="163" spans="9:11" s="2" customFormat="1" x14ac:dyDescent="0.25">
      <c r="I163" s="90"/>
      <c r="J163" s="90"/>
      <c r="K163" s="90"/>
    </row>
    <row r="164" spans="9:11" s="2" customFormat="1" x14ac:dyDescent="0.25">
      <c r="I164" s="90"/>
      <c r="J164" s="90"/>
      <c r="K164" s="90"/>
    </row>
    <row r="165" spans="9:11" s="2" customFormat="1" x14ac:dyDescent="0.25">
      <c r="I165" s="90"/>
      <c r="J165" s="90"/>
      <c r="K165" s="90"/>
    </row>
    <row r="166" spans="9:11" s="2" customFormat="1" x14ac:dyDescent="0.25">
      <c r="I166" s="90"/>
      <c r="J166" s="90"/>
      <c r="K166" s="90"/>
    </row>
    <row r="167" spans="9:11" s="2" customFormat="1" x14ac:dyDescent="0.25">
      <c r="I167" s="90"/>
      <c r="J167" s="90"/>
      <c r="K167" s="90"/>
    </row>
    <row r="168" spans="9:11" s="2" customFormat="1" x14ac:dyDescent="0.25">
      <c r="I168" s="90"/>
      <c r="J168" s="90"/>
      <c r="K168" s="90"/>
    </row>
    <row r="169" spans="9:11" s="2" customFormat="1" x14ac:dyDescent="0.25">
      <c r="I169" s="90"/>
      <c r="J169" s="90"/>
      <c r="K169" s="90"/>
    </row>
    <row r="170" spans="9:11" s="2" customFormat="1" x14ac:dyDescent="0.25">
      <c r="I170" s="90"/>
      <c r="J170" s="90"/>
      <c r="K170" s="90"/>
    </row>
    <row r="171" spans="9:11" s="2" customFormat="1" x14ac:dyDescent="0.25">
      <c r="I171" s="90"/>
      <c r="J171" s="90"/>
      <c r="K171" s="90"/>
    </row>
    <row r="172" spans="9:11" s="2" customFormat="1" x14ac:dyDescent="0.25">
      <c r="I172" s="90"/>
      <c r="J172" s="90"/>
      <c r="K172" s="90"/>
    </row>
    <row r="173" spans="9:11" s="2" customFormat="1" x14ac:dyDescent="0.25">
      <c r="I173" s="90"/>
      <c r="J173" s="90"/>
      <c r="K173" s="90"/>
    </row>
    <row r="174" spans="9:11" s="2" customFormat="1" x14ac:dyDescent="0.25">
      <c r="I174" s="90"/>
      <c r="J174" s="90"/>
      <c r="K174" s="90"/>
    </row>
    <row r="175" spans="9:11" s="2" customFormat="1" x14ac:dyDescent="0.25">
      <c r="I175" s="90"/>
      <c r="J175" s="90"/>
      <c r="K175" s="90"/>
    </row>
    <row r="176" spans="9:11" s="2" customFormat="1" x14ac:dyDescent="0.25">
      <c r="I176" s="90"/>
      <c r="J176" s="90"/>
      <c r="K176" s="90"/>
    </row>
    <row r="177" spans="9:11" s="2" customFormat="1" x14ac:dyDescent="0.25">
      <c r="I177" s="90"/>
      <c r="J177" s="90"/>
      <c r="K177" s="90"/>
    </row>
    <row r="178" spans="9:11" s="2" customFormat="1" x14ac:dyDescent="0.25">
      <c r="I178" s="90"/>
      <c r="J178" s="90"/>
      <c r="K178" s="90"/>
    </row>
    <row r="179" spans="9:11" s="2" customFormat="1" x14ac:dyDescent="0.25">
      <c r="I179" s="90"/>
      <c r="J179" s="90"/>
      <c r="K179" s="90"/>
    </row>
    <row r="180" spans="9:11" s="2" customFormat="1" x14ac:dyDescent="0.25">
      <c r="I180" s="90"/>
      <c r="J180" s="90"/>
      <c r="K180" s="90"/>
    </row>
    <row r="181" spans="9:11" s="2" customFormat="1" x14ac:dyDescent="0.25">
      <c r="I181" s="90"/>
      <c r="J181" s="90"/>
      <c r="K181" s="90"/>
    </row>
    <row r="182" spans="9:11" s="2" customFormat="1" x14ac:dyDescent="0.25">
      <c r="I182" s="90"/>
      <c r="J182" s="90"/>
      <c r="K182" s="90"/>
    </row>
    <row r="183" spans="9:11" s="2" customFormat="1" x14ac:dyDescent="0.25">
      <c r="I183" s="90"/>
      <c r="J183" s="90"/>
      <c r="K183" s="90"/>
    </row>
    <row r="184" spans="9:11" s="2" customFormat="1" x14ac:dyDescent="0.25">
      <c r="I184" s="90"/>
      <c r="J184" s="90"/>
      <c r="K184" s="90"/>
    </row>
    <row r="185" spans="9:11" s="2" customFormat="1" x14ac:dyDescent="0.25">
      <c r="I185" s="90"/>
      <c r="J185" s="90"/>
      <c r="K185" s="90"/>
    </row>
    <row r="186" spans="9:11" s="2" customFormat="1" x14ac:dyDescent="0.25">
      <c r="I186" s="90"/>
      <c r="J186" s="90"/>
      <c r="K186" s="90"/>
    </row>
    <row r="187" spans="9:11" s="2" customFormat="1" x14ac:dyDescent="0.25">
      <c r="I187" s="90"/>
      <c r="J187" s="90"/>
      <c r="K187" s="90"/>
    </row>
    <row r="188" spans="9:11" s="2" customFormat="1" x14ac:dyDescent="0.25">
      <c r="I188" s="90"/>
      <c r="J188" s="90"/>
      <c r="K188" s="90"/>
    </row>
    <row r="189" spans="9:11" s="2" customFormat="1" x14ac:dyDescent="0.25">
      <c r="I189" s="90"/>
      <c r="J189" s="90"/>
      <c r="K189" s="90"/>
    </row>
    <row r="190" spans="9:11" s="2" customFormat="1" x14ac:dyDescent="0.25">
      <c r="I190" s="90"/>
      <c r="J190" s="90"/>
      <c r="K190" s="90"/>
    </row>
    <row r="191" spans="9:11" s="2" customFormat="1" x14ac:dyDescent="0.25">
      <c r="I191" s="90"/>
      <c r="J191" s="90"/>
      <c r="K191" s="90"/>
    </row>
    <row r="192" spans="9:11" s="2" customFormat="1" x14ac:dyDescent="0.25">
      <c r="I192" s="90"/>
      <c r="J192" s="90"/>
      <c r="K192" s="90"/>
    </row>
    <row r="193" spans="9:11" s="2" customFormat="1" x14ac:dyDescent="0.25">
      <c r="I193" s="90"/>
      <c r="J193" s="90"/>
      <c r="K193" s="90"/>
    </row>
    <row r="194" spans="9:11" s="2" customFormat="1" x14ac:dyDescent="0.25">
      <c r="I194" s="90"/>
      <c r="J194" s="90"/>
      <c r="K194" s="90"/>
    </row>
    <row r="195" spans="9:11" s="2" customFormat="1" x14ac:dyDescent="0.25">
      <c r="I195" s="90"/>
      <c r="J195" s="90"/>
      <c r="K195" s="90"/>
    </row>
    <row r="196" spans="9:11" s="2" customFormat="1" x14ac:dyDescent="0.25">
      <c r="I196" s="90"/>
      <c r="J196" s="90"/>
      <c r="K196" s="90"/>
    </row>
    <row r="197" spans="9:11" s="2" customFormat="1" x14ac:dyDescent="0.25">
      <c r="I197" s="90"/>
      <c r="J197" s="90"/>
      <c r="K197" s="90"/>
    </row>
    <row r="198" spans="9:11" s="2" customFormat="1" x14ac:dyDescent="0.25">
      <c r="I198" s="90"/>
      <c r="J198" s="90"/>
      <c r="K198" s="90"/>
    </row>
    <row r="199" spans="9:11" s="2" customFormat="1" x14ac:dyDescent="0.25">
      <c r="I199" s="90"/>
      <c r="J199" s="90"/>
      <c r="K199" s="90"/>
    </row>
    <row r="200" spans="9:11" s="2" customFormat="1" x14ac:dyDescent="0.25">
      <c r="I200" s="90"/>
      <c r="J200" s="90"/>
      <c r="K200" s="90"/>
    </row>
    <row r="201" spans="9:11" s="2" customFormat="1" x14ac:dyDescent="0.25">
      <c r="I201" s="90"/>
      <c r="J201" s="90"/>
      <c r="K201" s="90"/>
    </row>
    <row r="202" spans="9:11" s="2" customFormat="1" x14ac:dyDescent="0.25">
      <c r="I202" s="90"/>
      <c r="J202" s="90"/>
      <c r="K202" s="90"/>
    </row>
    <row r="203" spans="9:11" s="2" customFormat="1" x14ac:dyDescent="0.25">
      <c r="I203" s="90"/>
      <c r="J203" s="90"/>
      <c r="K203" s="90"/>
    </row>
    <row r="204" spans="9:11" s="2" customFormat="1" x14ac:dyDescent="0.25">
      <c r="I204" s="90"/>
      <c r="J204" s="90"/>
      <c r="K204" s="90"/>
    </row>
    <row r="205" spans="9:11" s="2" customFormat="1" x14ac:dyDescent="0.25">
      <c r="I205" s="90"/>
      <c r="J205" s="90"/>
      <c r="K205" s="90"/>
    </row>
    <row r="206" spans="9:11" s="2" customFormat="1" x14ac:dyDescent="0.25">
      <c r="I206" s="90"/>
      <c r="J206" s="90"/>
      <c r="K206" s="90"/>
    </row>
    <row r="207" spans="9:11" s="2" customFormat="1" x14ac:dyDescent="0.25">
      <c r="I207" s="90"/>
      <c r="J207" s="90"/>
      <c r="K207" s="90"/>
    </row>
    <row r="208" spans="9:11" s="2" customFormat="1" x14ac:dyDescent="0.25">
      <c r="I208" s="90"/>
      <c r="J208" s="90"/>
      <c r="K208" s="90"/>
    </row>
    <row r="209" spans="9:11" s="2" customFormat="1" x14ac:dyDescent="0.25">
      <c r="I209" s="90"/>
      <c r="J209" s="90"/>
      <c r="K209" s="90"/>
    </row>
    <row r="210" spans="9:11" s="2" customFormat="1" x14ac:dyDescent="0.25">
      <c r="I210" s="90"/>
      <c r="J210" s="90"/>
      <c r="K210" s="90"/>
    </row>
    <row r="211" spans="9:11" s="2" customFormat="1" x14ac:dyDescent="0.25">
      <c r="I211" s="90"/>
      <c r="J211" s="90"/>
      <c r="K211" s="90"/>
    </row>
    <row r="212" spans="9:11" s="2" customFormat="1" x14ac:dyDescent="0.25">
      <c r="I212" s="90"/>
      <c r="J212" s="90"/>
      <c r="K212" s="90"/>
    </row>
    <row r="213" spans="9:11" s="2" customFormat="1" x14ac:dyDescent="0.25">
      <c r="I213" s="90"/>
      <c r="J213" s="90"/>
      <c r="K213" s="90"/>
    </row>
    <row r="214" spans="9:11" s="2" customFormat="1" x14ac:dyDescent="0.25">
      <c r="I214" s="90"/>
      <c r="J214" s="90"/>
      <c r="K214" s="90"/>
    </row>
    <row r="215" spans="9:11" s="2" customFormat="1" x14ac:dyDescent="0.25">
      <c r="I215" s="90"/>
      <c r="J215" s="90"/>
      <c r="K215" s="90"/>
    </row>
    <row r="216" spans="9:11" s="2" customFormat="1" x14ac:dyDescent="0.25">
      <c r="I216" s="90"/>
      <c r="J216" s="90"/>
      <c r="K216" s="90"/>
    </row>
    <row r="217" spans="9:11" s="2" customFormat="1" x14ac:dyDescent="0.25">
      <c r="I217" s="90"/>
      <c r="J217" s="90"/>
      <c r="K217" s="90"/>
    </row>
    <row r="218" spans="9:11" s="2" customFormat="1" x14ac:dyDescent="0.25">
      <c r="I218" s="90"/>
      <c r="J218" s="90"/>
      <c r="K218" s="90"/>
    </row>
    <row r="219" spans="9:11" s="2" customFormat="1" x14ac:dyDescent="0.25">
      <c r="I219" s="90"/>
      <c r="J219" s="90"/>
      <c r="K219" s="90"/>
    </row>
    <row r="220" spans="9:11" s="2" customFormat="1" x14ac:dyDescent="0.25">
      <c r="I220" s="90"/>
      <c r="J220" s="90"/>
      <c r="K220" s="90"/>
    </row>
    <row r="221" spans="9:11" s="2" customFormat="1" x14ac:dyDescent="0.25">
      <c r="I221" s="90"/>
      <c r="J221" s="90"/>
      <c r="K221" s="90"/>
    </row>
    <row r="222" spans="9:11" s="2" customFormat="1" x14ac:dyDescent="0.25">
      <c r="I222" s="90"/>
      <c r="J222" s="90"/>
      <c r="K222" s="90"/>
    </row>
    <row r="223" spans="9:11" s="2" customFormat="1" x14ac:dyDescent="0.25">
      <c r="I223" s="90"/>
      <c r="J223" s="90"/>
      <c r="K223" s="90"/>
    </row>
    <row r="224" spans="9:11" s="2" customFormat="1" x14ac:dyDescent="0.25">
      <c r="I224" s="90"/>
      <c r="J224" s="90"/>
      <c r="K224" s="90"/>
    </row>
    <row r="225" spans="9:11" s="2" customFormat="1" x14ac:dyDescent="0.25">
      <c r="I225" s="90"/>
      <c r="J225" s="90"/>
      <c r="K225" s="90"/>
    </row>
    <row r="226" spans="9:11" s="2" customFormat="1" x14ac:dyDescent="0.25">
      <c r="I226" s="90"/>
      <c r="J226" s="90"/>
      <c r="K226" s="90"/>
    </row>
    <row r="227" spans="9:11" s="2" customFormat="1" x14ac:dyDescent="0.25">
      <c r="I227" s="90"/>
      <c r="J227" s="90"/>
      <c r="K227" s="90"/>
    </row>
    <row r="228" spans="9:11" s="2" customFormat="1" x14ac:dyDescent="0.25">
      <c r="I228" s="90"/>
      <c r="J228" s="90"/>
      <c r="K228" s="90"/>
    </row>
    <row r="229" spans="9:11" s="2" customFormat="1" x14ac:dyDescent="0.25">
      <c r="I229" s="90"/>
      <c r="J229" s="90"/>
      <c r="K229" s="90"/>
    </row>
    <row r="230" spans="9:11" s="2" customFormat="1" x14ac:dyDescent="0.25">
      <c r="I230" s="90"/>
      <c r="J230" s="90"/>
      <c r="K230" s="90"/>
    </row>
    <row r="231" spans="9:11" s="2" customFormat="1" x14ac:dyDescent="0.25">
      <c r="I231" s="90"/>
      <c r="J231" s="90"/>
      <c r="K231" s="90"/>
    </row>
    <row r="232" spans="9:11" s="2" customFormat="1" x14ac:dyDescent="0.25">
      <c r="I232" s="90"/>
      <c r="J232" s="90"/>
      <c r="K232" s="90"/>
    </row>
    <row r="233" spans="9:11" s="2" customFormat="1" x14ac:dyDescent="0.25">
      <c r="I233" s="90"/>
      <c r="J233" s="90"/>
      <c r="K233" s="90"/>
    </row>
    <row r="234" spans="9:11" s="2" customFormat="1" x14ac:dyDescent="0.25">
      <c r="I234" s="90"/>
      <c r="J234" s="90"/>
      <c r="K234" s="90"/>
    </row>
    <row r="235" spans="9:11" s="2" customFormat="1" x14ac:dyDescent="0.25">
      <c r="I235" s="90"/>
      <c r="J235" s="90"/>
      <c r="K235" s="90"/>
    </row>
    <row r="236" spans="9:11" s="2" customFormat="1" x14ac:dyDescent="0.25">
      <c r="I236" s="90"/>
      <c r="J236" s="90"/>
      <c r="K236" s="90"/>
    </row>
  </sheetData>
  <sheetProtection algorithmName="SHA-512" hashValue="k2v+v8Wlgvrd7lx4iGLeDUBFOULFBkHR0empwyIOlH1SnlUVAh6T8qmmp46FSa/Ie86J6o+z6AJSMXqnv50i/A==" saltValue="L62+XohFGEM7sv/7Mbq0gg==" spinCount="100000" sheet="1"/>
  <protectedRanges>
    <protectedRange sqref="C2:C3" name="Rango2"/>
    <protectedRange sqref="G6:G23" name="Rango1"/>
  </protectedRanges>
  <mergeCells count="1">
    <mergeCell ref="B1:G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workbookViewId="0">
      <selection activeCell="I31" sqref="I31"/>
    </sheetView>
  </sheetViews>
  <sheetFormatPr baseColWidth="10" defaultRowHeight="15" x14ac:dyDescent="0.25"/>
  <cols>
    <col min="1" max="1" width="11.42578125" style="2"/>
    <col min="2" max="2" width="28.7109375" customWidth="1"/>
    <col min="3" max="3" width="12.42578125" style="79" customWidth="1"/>
    <col min="5" max="19" width="11.42578125" style="2"/>
  </cols>
  <sheetData>
    <row r="1" spans="2:4" ht="28.5" x14ac:dyDescent="0.45">
      <c r="B1" s="138" t="s">
        <v>1</v>
      </c>
      <c r="C1" s="139"/>
      <c r="D1" s="140"/>
    </row>
    <row r="2" spans="2:4" x14ac:dyDescent="0.25">
      <c r="B2" s="147"/>
      <c r="C2" s="89"/>
      <c r="D2" s="148"/>
    </row>
    <row r="3" spans="2:4" x14ac:dyDescent="0.25">
      <c r="B3" s="147" t="s">
        <v>79</v>
      </c>
      <c r="C3" s="89">
        <f>+'Cantidad total'!C2</f>
        <v>0</v>
      </c>
      <c r="D3" s="148"/>
    </row>
    <row r="4" spans="2:4" ht="21.75" customHeight="1" x14ac:dyDescent="0.25">
      <c r="B4" s="149" t="s">
        <v>2</v>
      </c>
      <c r="C4" s="150">
        <f>+'Cantidad total'!C3</f>
        <v>0</v>
      </c>
      <c r="D4" s="151"/>
    </row>
    <row r="5" spans="2:4" ht="9" customHeight="1" x14ac:dyDescent="0.25">
      <c r="B5" s="141"/>
      <c r="C5" s="136"/>
      <c r="D5" s="142"/>
    </row>
    <row r="6" spans="2:4" x14ac:dyDescent="0.25">
      <c r="B6" s="155" t="s">
        <v>3</v>
      </c>
      <c r="C6" s="89"/>
      <c r="D6" s="148"/>
    </row>
    <row r="7" spans="2:4" ht="18.75" x14ac:dyDescent="0.3">
      <c r="B7" s="152" t="s">
        <v>132</v>
      </c>
      <c r="C7" s="153">
        <f>+'Cantidad total'!G6</f>
        <v>0</v>
      </c>
      <c r="D7" s="154"/>
    </row>
    <row r="8" spans="2:4" ht="18.75" x14ac:dyDescent="0.3">
      <c r="B8" s="152" t="s">
        <v>114</v>
      </c>
      <c r="C8" s="153">
        <f>+'Cantidad total'!G7</f>
        <v>0</v>
      </c>
      <c r="D8" s="154"/>
    </row>
    <row r="9" spans="2:4" ht="5.25" customHeight="1" x14ac:dyDescent="0.25">
      <c r="B9" s="143"/>
      <c r="C9" s="137"/>
      <c r="D9" s="144"/>
    </row>
    <row r="10" spans="2:4" x14ac:dyDescent="0.25">
      <c r="B10" s="155"/>
      <c r="C10" s="91"/>
      <c r="D10" s="156" t="s">
        <v>123</v>
      </c>
    </row>
    <row r="11" spans="2:4" x14ac:dyDescent="0.25">
      <c r="B11" s="147"/>
      <c r="C11" s="89"/>
      <c r="D11" s="148"/>
    </row>
    <row r="12" spans="2:4" x14ac:dyDescent="0.25">
      <c r="B12" s="155" t="s">
        <v>64</v>
      </c>
      <c r="C12" s="92">
        <f>+'Cantidad total'!G8</f>
        <v>0</v>
      </c>
      <c r="D12" s="157">
        <f>+'Cantidad total'!F8</f>
        <v>0</v>
      </c>
    </row>
    <row r="13" spans="2:4" x14ac:dyDescent="0.25">
      <c r="B13" s="147" t="s">
        <v>133</v>
      </c>
      <c r="C13" s="92">
        <f>+'Cantidad total'!G9</f>
        <v>0</v>
      </c>
      <c r="D13" s="157">
        <f>+'Cantidad total'!F9</f>
        <v>0</v>
      </c>
    </row>
    <row r="14" spans="2:4" x14ac:dyDescent="0.25">
      <c r="B14" s="147" t="s">
        <v>134</v>
      </c>
      <c r="C14" s="92">
        <f>+'Cantidad total'!G10</f>
        <v>0</v>
      </c>
      <c r="D14" s="157"/>
    </row>
    <row r="15" spans="2:4" x14ac:dyDescent="0.25">
      <c r="B15" s="147" t="s">
        <v>135</v>
      </c>
      <c r="C15" s="92">
        <f>+'Cantidad total'!G11</f>
        <v>0</v>
      </c>
      <c r="D15" s="157"/>
    </row>
    <row r="16" spans="2:4" x14ac:dyDescent="0.25">
      <c r="B16" s="147" t="s">
        <v>136</v>
      </c>
      <c r="C16" s="92">
        <f>+'Cantidad total'!G12</f>
        <v>0</v>
      </c>
      <c r="D16" s="157"/>
    </row>
    <row r="17" spans="2:5" x14ac:dyDescent="0.25">
      <c r="B17" s="155" t="s">
        <v>71</v>
      </c>
      <c r="C17" s="92">
        <f>+'Cantidad total'!G13</f>
        <v>0</v>
      </c>
      <c r="D17" s="157">
        <f>+'Cantidad total'!F13</f>
        <v>0</v>
      </c>
    </row>
    <row r="18" spans="2:5" x14ac:dyDescent="0.25">
      <c r="B18" s="155" t="s">
        <v>69</v>
      </c>
      <c r="C18" s="92">
        <f>+'Cantidad total'!G14</f>
        <v>0</v>
      </c>
      <c r="D18" s="157">
        <f>+'Cantidad total'!F14</f>
        <v>0</v>
      </c>
    </row>
    <row r="19" spans="2:5" x14ac:dyDescent="0.25">
      <c r="B19" s="155" t="s">
        <v>121</v>
      </c>
      <c r="C19" s="92">
        <f>+'Cantidad total'!G15</f>
        <v>0</v>
      </c>
      <c r="D19" s="157">
        <f>+'Cantidad total'!F15</f>
        <v>0</v>
      </c>
    </row>
    <row r="20" spans="2:5" x14ac:dyDescent="0.25">
      <c r="B20" s="147" t="s">
        <v>137</v>
      </c>
      <c r="C20" s="92">
        <f>+'Cantidad total'!G16</f>
        <v>0</v>
      </c>
      <c r="D20" s="157">
        <f>+'Cantidad total'!F16</f>
        <v>0</v>
      </c>
    </row>
    <row r="21" spans="2:5" x14ac:dyDescent="0.25">
      <c r="B21" s="147" t="s">
        <v>138</v>
      </c>
      <c r="C21" s="92">
        <f>+'Cantidad total'!G17</f>
        <v>0</v>
      </c>
      <c r="D21" s="157">
        <f>+'Cantidad total'!F17</f>
        <v>0</v>
      </c>
    </row>
    <row r="22" spans="2:5" ht="21.75" customHeight="1" x14ac:dyDescent="0.25">
      <c r="B22" s="159" t="s">
        <v>122</v>
      </c>
      <c r="C22" s="160">
        <f>+'Cantidad total'!G18</f>
        <v>0</v>
      </c>
      <c r="D22" s="157">
        <f>+'Cantidad total'!F18</f>
        <v>0</v>
      </c>
    </row>
    <row r="23" spans="2:5" ht="6" customHeight="1" x14ac:dyDescent="0.25">
      <c r="B23" s="143"/>
      <c r="C23" s="145"/>
      <c r="D23" s="146"/>
    </row>
    <row r="24" spans="2:5" x14ac:dyDescent="0.25">
      <c r="B24" s="102" t="s">
        <v>76</v>
      </c>
      <c r="C24" s="158">
        <f>+'Cantidad total'!D19</f>
        <v>0</v>
      </c>
      <c r="D24" s="157">
        <f>+'Cantidad total'!G19</f>
        <v>0</v>
      </c>
    </row>
    <row r="25" spans="2:5" x14ac:dyDescent="0.25">
      <c r="B25" s="97" t="s">
        <v>127</v>
      </c>
      <c r="C25" s="92">
        <f>+'Cantidad total'!D20</f>
        <v>0</v>
      </c>
      <c r="D25" s="157">
        <f>+'Cantidad total'!G20</f>
        <v>0</v>
      </c>
    </row>
    <row r="26" spans="2:5" x14ac:dyDescent="0.25">
      <c r="B26" s="97" t="s">
        <v>77</v>
      </c>
      <c r="C26" s="92">
        <f>+'Cantidad total'!D21</f>
        <v>0</v>
      </c>
      <c r="D26" s="157">
        <f>+'Cantidad total'!G21</f>
        <v>0</v>
      </c>
    </row>
    <row r="27" spans="2:5" ht="21" customHeight="1" x14ac:dyDescent="0.25">
      <c r="B27" s="161" t="s">
        <v>78</v>
      </c>
      <c r="C27" s="160">
        <f>+'Cantidad total'!D22</f>
        <v>0</v>
      </c>
      <c r="D27" s="157">
        <f>+'Cantidad total'!G22</f>
        <v>0</v>
      </c>
    </row>
    <row r="28" spans="2:5" ht="5.25" customHeight="1" x14ac:dyDescent="0.25">
      <c r="B28" s="143"/>
      <c r="C28" s="137"/>
      <c r="D28" s="144"/>
    </row>
    <row r="29" spans="2:5" x14ac:dyDescent="0.25">
      <c r="B29" s="162"/>
      <c r="C29" s="162"/>
      <c r="D29" s="162"/>
      <c r="E29" s="162"/>
    </row>
    <row r="30" spans="2:5" ht="30.75" customHeight="1" x14ac:dyDescent="0.25">
      <c r="B30" s="163" t="s">
        <v>139</v>
      </c>
      <c r="C30" s="163"/>
      <c r="D30" s="163"/>
      <c r="E30" s="162"/>
    </row>
    <row r="31" spans="2:5" ht="59.25" customHeight="1" x14ac:dyDescent="0.25">
      <c r="B31" s="162"/>
      <c r="C31" s="162"/>
      <c r="D31" s="162"/>
      <c r="E31" s="162"/>
    </row>
    <row r="32" spans="2:5" s="2" customFormat="1" x14ac:dyDescent="0.25">
      <c r="C32" s="4"/>
    </row>
    <row r="33" spans="3:3" s="2" customFormat="1" x14ac:dyDescent="0.25">
      <c r="C33" s="4"/>
    </row>
    <row r="34" spans="3:3" s="2" customFormat="1" x14ac:dyDescent="0.25">
      <c r="C34" s="4"/>
    </row>
    <row r="35" spans="3:3" s="2" customFormat="1" x14ac:dyDescent="0.25">
      <c r="C35" s="4"/>
    </row>
    <row r="36" spans="3:3" s="2" customFormat="1" x14ac:dyDescent="0.25">
      <c r="C36" s="4"/>
    </row>
    <row r="37" spans="3:3" s="2" customFormat="1" x14ac:dyDescent="0.25">
      <c r="C37" s="4"/>
    </row>
    <row r="38" spans="3:3" s="2" customFormat="1" x14ac:dyDescent="0.25">
      <c r="C38" s="4"/>
    </row>
  </sheetData>
  <sheetProtection algorithmName="SHA-512" hashValue="UYlIlyd0Wg9H0Flv9hbMMAoWE3BY1uWaWQmsZyd8/oA06RpvFJ6Y5AEXfDSnmkAfMHaZ/FBZPD5+3AaqxBZsUQ==" saltValue="PVJvCXxNYHSoSzUWcMLvig==" spinCount="100000" sheet="1"/>
  <mergeCells count="2">
    <mergeCell ref="B1:D1"/>
    <mergeCell ref="B30:D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vt:lpstr>
      <vt:lpstr>Base de datos</vt:lpstr>
      <vt:lpstr>Formulación</vt:lpstr>
      <vt:lpstr>Cálculo por ingrediente</vt:lpstr>
      <vt:lpstr>Cantidad total</vt:lpstr>
      <vt:lpstr>Resultado Etiq Nutricional</vt:lpstr>
      <vt:lpstr>'Cálculo por ingrediente'!Área_de_impresión</vt:lpstr>
      <vt:lpstr>Instrucciones!Área_de_impresión</vt:lpstr>
    </vt:vector>
  </TitlesOfParts>
  <Company>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 Cheng Lo</dc:creator>
  <cp:lastModifiedBy>K1</cp:lastModifiedBy>
  <cp:lastPrinted>2021-04-21T21:05:16Z</cp:lastPrinted>
  <dcterms:created xsi:type="dcterms:W3CDTF">2020-10-28T19:26:40Z</dcterms:created>
  <dcterms:modified xsi:type="dcterms:W3CDTF">2021-06-18T20:58:37Z</dcterms:modified>
</cp:coreProperties>
</file>