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10" yWindow="-120" windowWidth="29040" windowHeight="15840"/>
  </bookViews>
  <sheets>
    <sheet name="HORARIO DE LIMPIEZA" sheetId="2" r:id="rId1"/>
  </sheets>
  <definedNames>
    <definedName name="_xlnm._FilterDatabase" localSheetId="0" hidden="1">'HORARIO DE LIMPIEZA'!$B$3:$I$56</definedName>
    <definedName name="Cal_Endtime">0.999305555555556</definedName>
    <definedName name="ColumnTitle2">#REF!</definedName>
    <definedName name="ColumnTitleRegion..H2.1">'HORARIO DE LIMPIEZA'!$G$1</definedName>
    <definedName name="EstaCol">'HORARIO DE LIMPIEZA'!A$4:INDEX('HORARIO DE LIMPIEZA'!A:A,ÚltimaFila,1)</definedName>
    <definedName name="EstaFila">'HORARIO DE LIMPIEZA'!$C1:$I1</definedName>
    <definedName name="EsteDía">CHOOSE(WEEKDAY(TODAY()),"DOMINGO","LUNES","MARTES","MIÉRCOLES","JUEVES","VIERNES","SÁBADO")</definedName>
    <definedName name="HoraActual">TIME(HOUR(NOW()),MINUTE(NOW()),SECOND(NOW()))</definedName>
    <definedName name="Incremento">TIME(0,IntervaloMinutos,0)</definedName>
    <definedName name="InicioDeLaProgramación">'HORARIO DE LIMPIEZA'!$G$2</definedName>
    <definedName name="IntervaloMinutos">--LEFT(TextoMinutos,2)</definedName>
    <definedName name="TextoMinutos">'HORARIO DE LIMPIEZA'!$H$2</definedName>
    <definedName name="Times">ProgramaciónDeClase[HORA]</definedName>
    <definedName name="Título1">ProgramaciónDeClase[[#Headers],[HORA]]</definedName>
    <definedName name="_xlnm.Print_Titles" localSheetId="0">'HORARIO DE LIMPIEZA'!$3:$3</definedName>
    <definedName name="ÚltimaFila">MAX(MATCH(9.99E+307,'HORARIO DE LIMPIEZA'!$B:$B),MATCH(REPT("z",255),'HORARIO DE LIMPIEZA'!$B:$B))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B6" i="2" l="1"/>
  <c r="I5" i="2" l="1"/>
  <c r="C5" i="2"/>
  <c r="H5" i="2"/>
  <c r="G5" i="2"/>
  <c r="E5" i="2"/>
  <c r="I6" i="2"/>
  <c r="H6" i="2"/>
  <c r="G6" i="2"/>
  <c r="E6" i="2"/>
  <c r="C6" i="2"/>
  <c r="I4" i="2"/>
  <c r="G4" i="2"/>
  <c r="H4" i="2"/>
  <c r="B7" i="2"/>
  <c r="I7" i="2" l="1"/>
  <c r="H7" i="2"/>
  <c r="G7" i="2"/>
  <c r="E7" i="2"/>
  <c r="D7" i="2"/>
  <c r="C7" i="2"/>
  <c r="B8" i="2"/>
  <c r="E8" i="2" l="1"/>
  <c r="D8" i="2"/>
  <c r="C8" i="2"/>
  <c r="I8" i="2"/>
  <c r="H8" i="2"/>
  <c r="G8" i="2"/>
  <c r="B9" i="2"/>
  <c r="I9" i="2" l="1"/>
  <c r="H9" i="2"/>
  <c r="G9" i="2"/>
  <c r="E9" i="2"/>
  <c r="D9" i="2"/>
  <c r="C9" i="2"/>
  <c r="B10" i="2"/>
  <c r="I10" i="2" l="1"/>
  <c r="H10" i="2"/>
  <c r="G10" i="2"/>
  <c r="E10" i="2"/>
  <c r="D10" i="2"/>
  <c r="C10" i="2"/>
  <c r="B11" i="2"/>
  <c r="I11" i="2" l="1"/>
  <c r="H11" i="2"/>
  <c r="G11" i="2"/>
  <c r="E11" i="2"/>
  <c r="D11" i="2"/>
  <c r="C11" i="2"/>
  <c r="B12" i="2"/>
  <c r="E12" i="2" l="1"/>
  <c r="D12" i="2"/>
  <c r="C12" i="2"/>
  <c r="I12" i="2"/>
  <c r="H12" i="2"/>
  <c r="G12" i="2"/>
  <c r="B13" i="2"/>
  <c r="I13" i="2" l="1"/>
  <c r="H13" i="2"/>
  <c r="G13" i="2"/>
  <c r="E13" i="2"/>
  <c r="D13" i="2"/>
  <c r="C13" i="2"/>
  <c r="B14" i="2"/>
  <c r="I14" i="2" l="1"/>
  <c r="H14" i="2"/>
  <c r="G14" i="2"/>
  <c r="E14" i="2"/>
  <c r="D14" i="2"/>
  <c r="C14" i="2"/>
  <c r="B15" i="2"/>
  <c r="I15" i="2" l="1"/>
  <c r="H15" i="2"/>
  <c r="G15" i="2"/>
  <c r="E15" i="2"/>
  <c r="D15" i="2"/>
  <c r="C15" i="2"/>
  <c r="B16" i="2"/>
  <c r="E16" i="2" l="1"/>
  <c r="D16" i="2"/>
  <c r="C16" i="2"/>
  <c r="I16" i="2"/>
  <c r="H16" i="2"/>
  <c r="G16" i="2"/>
  <c r="B17" i="2"/>
  <c r="I17" i="2" l="1"/>
  <c r="H17" i="2"/>
  <c r="G17" i="2"/>
  <c r="E17" i="2"/>
  <c r="D17" i="2"/>
  <c r="C17" i="2"/>
  <c r="B18" i="2"/>
  <c r="I18" i="2" l="1"/>
  <c r="H18" i="2"/>
  <c r="G18" i="2"/>
  <c r="E18" i="2"/>
  <c r="D18" i="2"/>
  <c r="C18" i="2"/>
  <c r="B19" i="2"/>
  <c r="I19" i="2" l="1"/>
  <c r="H19" i="2"/>
  <c r="G19" i="2"/>
  <c r="E19" i="2"/>
  <c r="D19" i="2"/>
  <c r="C19" i="2"/>
  <c r="B20" i="2"/>
  <c r="F20" i="2" l="1"/>
  <c r="E20" i="2"/>
  <c r="D20" i="2"/>
  <c r="C20" i="2"/>
  <c r="I20" i="2"/>
  <c r="H20" i="2"/>
  <c r="G20" i="2"/>
  <c r="B21" i="2"/>
  <c r="I21" i="2" l="1"/>
  <c r="H21" i="2"/>
  <c r="G21" i="2"/>
  <c r="F21" i="2"/>
  <c r="E21" i="2"/>
  <c r="D21" i="2"/>
  <c r="C21" i="2"/>
  <c r="B22" i="2"/>
  <c r="I22" i="2" l="1"/>
  <c r="H22" i="2"/>
  <c r="G22" i="2"/>
  <c r="F22" i="2"/>
  <c r="E22" i="2"/>
  <c r="D22" i="2"/>
  <c r="C22" i="2"/>
  <c r="B23" i="2"/>
  <c r="I23" i="2" l="1"/>
  <c r="H23" i="2"/>
  <c r="G23" i="2"/>
  <c r="F23" i="2"/>
  <c r="E23" i="2"/>
  <c r="D23" i="2"/>
  <c r="C23" i="2"/>
  <c r="B24" i="2"/>
  <c r="F24" i="2" l="1"/>
  <c r="E24" i="2"/>
  <c r="D24" i="2"/>
  <c r="C24" i="2"/>
  <c r="I24" i="2"/>
  <c r="H24" i="2"/>
  <c r="G24" i="2"/>
  <c r="B25" i="2"/>
  <c r="I25" i="2" l="1"/>
  <c r="H25" i="2"/>
  <c r="G25" i="2"/>
  <c r="F25" i="2"/>
  <c r="E25" i="2"/>
  <c r="D25" i="2"/>
  <c r="C25" i="2"/>
  <c r="B26" i="2"/>
  <c r="I26" i="2" l="1"/>
  <c r="H26" i="2"/>
  <c r="G26" i="2"/>
  <c r="F26" i="2"/>
  <c r="E26" i="2"/>
  <c r="D26" i="2"/>
  <c r="C26" i="2"/>
  <c r="B27" i="2"/>
  <c r="I27" i="2" l="1"/>
  <c r="H27" i="2"/>
  <c r="G27" i="2"/>
  <c r="F27" i="2"/>
  <c r="E27" i="2"/>
  <c r="D27" i="2"/>
  <c r="C27" i="2"/>
  <c r="B28" i="2"/>
  <c r="F28" i="2" l="1"/>
  <c r="E28" i="2"/>
  <c r="D28" i="2"/>
  <c r="C28" i="2"/>
  <c r="I28" i="2"/>
  <c r="H28" i="2"/>
  <c r="G28" i="2"/>
  <c r="B29" i="2"/>
  <c r="I29" i="2" l="1"/>
  <c r="H29" i="2"/>
  <c r="G29" i="2"/>
  <c r="F29" i="2"/>
  <c r="E29" i="2"/>
  <c r="D29" i="2"/>
  <c r="C29" i="2"/>
  <c r="B30" i="2"/>
  <c r="I30" i="2" l="1"/>
  <c r="H30" i="2"/>
  <c r="G30" i="2"/>
  <c r="F30" i="2"/>
  <c r="E30" i="2"/>
  <c r="D30" i="2"/>
  <c r="C30" i="2"/>
  <c r="B31" i="2"/>
  <c r="I31" i="2" l="1"/>
  <c r="H31" i="2"/>
  <c r="G31" i="2"/>
  <c r="F31" i="2"/>
  <c r="E31" i="2"/>
  <c r="D31" i="2"/>
  <c r="C31" i="2"/>
  <c r="B32" i="2"/>
  <c r="F32" i="2" l="1"/>
  <c r="E32" i="2"/>
  <c r="D32" i="2"/>
  <c r="C32" i="2"/>
  <c r="I32" i="2"/>
  <c r="H32" i="2"/>
  <c r="G32" i="2"/>
  <c r="B33" i="2"/>
  <c r="I33" i="2" l="1"/>
  <c r="H33" i="2"/>
  <c r="G33" i="2"/>
  <c r="F33" i="2"/>
  <c r="E33" i="2"/>
  <c r="D33" i="2"/>
  <c r="C33" i="2"/>
  <c r="B34" i="2"/>
  <c r="I34" i="2" l="1"/>
  <c r="H34" i="2"/>
  <c r="G34" i="2"/>
  <c r="F34" i="2"/>
  <c r="E34" i="2"/>
  <c r="D34" i="2"/>
  <c r="C34" i="2"/>
  <c r="B35" i="2"/>
  <c r="I35" i="2" l="1"/>
  <c r="H35" i="2"/>
  <c r="G35" i="2"/>
  <c r="F35" i="2"/>
  <c r="E35" i="2"/>
  <c r="D35" i="2"/>
  <c r="C35" i="2"/>
  <c r="B36" i="2"/>
  <c r="F36" i="2" l="1"/>
  <c r="E36" i="2"/>
  <c r="D36" i="2"/>
  <c r="C36" i="2"/>
  <c r="I36" i="2"/>
  <c r="H36" i="2"/>
  <c r="G36" i="2"/>
  <c r="B37" i="2"/>
  <c r="I37" i="2" l="1"/>
  <c r="H37" i="2"/>
  <c r="G37" i="2"/>
  <c r="F37" i="2"/>
  <c r="E37" i="2"/>
  <c r="D37" i="2"/>
  <c r="C37" i="2"/>
  <c r="B38" i="2"/>
  <c r="I38" i="2" l="1"/>
  <c r="H38" i="2"/>
  <c r="G38" i="2"/>
  <c r="F38" i="2"/>
  <c r="E38" i="2"/>
  <c r="D38" i="2"/>
  <c r="C38" i="2"/>
  <c r="B39" i="2"/>
  <c r="I39" i="2" l="1"/>
  <c r="H39" i="2"/>
  <c r="G39" i="2"/>
  <c r="F39" i="2"/>
  <c r="E39" i="2"/>
  <c r="D39" i="2"/>
  <c r="C39" i="2"/>
  <c r="B40" i="2"/>
  <c r="F40" i="2" l="1"/>
  <c r="E40" i="2"/>
  <c r="D40" i="2"/>
  <c r="C40" i="2"/>
  <c r="I40" i="2"/>
  <c r="H40" i="2"/>
  <c r="G40" i="2"/>
  <c r="B41" i="2"/>
  <c r="I41" i="2" l="1"/>
  <c r="H41" i="2"/>
  <c r="G41" i="2"/>
  <c r="F41" i="2"/>
  <c r="E41" i="2"/>
  <c r="D41" i="2"/>
  <c r="C41" i="2"/>
  <c r="B42" i="2"/>
  <c r="I42" i="2" l="1"/>
  <c r="H42" i="2"/>
  <c r="G42" i="2"/>
  <c r="F42" i="2"/>
  <c r="E42" i="2"/>
  <c r="D42" i="2"/>
  <c r="C42" i="2"/>
  <c r="B43" i="2"/>
  <c r="I43" i="2" l="1"/>
  <c r="H43" i="2"/>
  <c r="G43" i="2"/>
  <c r="F43" i="2"/>
  <c r="E43" i="2"/>
  <c r="D43" i="2"/>
  <c r="C43" i="2"/>
  <c r="B44" i="2"/>
  <c r="F44" i="2" l="1"/>
  <c r="E44" i="2"/>
  <c r="D44" i="2"/>
  <c r="C44" i="2"/>
  <c r="I44" i="2"/>
  <c r="H44" i="2"/>
  <c r="G44" i="2"/>
  <c r="B45" i="2"/>
  <c r="I45" i="2" l="1"/>
  <c r="H45" i="2"/>
  <c r="G45" i="2"/>
  <c r="F45" i="2"/>
  <c r="E45" i="2"/>
  <c r="D45" i="2"/>
  <c r="C45" i="2"/>
  <c r="B46" i="2"/>
  <c r="I46" i="2" l="1"/>
  <c r="H46" i="2"/>
  <c r="G46" i="2"/>
  <c r="F46" i="2"/>
  <c r="E46" i="2"/>
  <c r="D46" i="2"/>
  <c r="C46" i="2"/>
  <c r="B47" i="2"/>
  <c r="I47" i="2" l="1"/>
  <c r="H47" i="2"/>
  <c r="G47" i="2"/>
  <c r="F47" i="2"/>
  <c r="E47" i="2"/>
  <c r="D47" i="2"/>
  <c r="C47" i="2"/>
  <c r="B48" i="2"/>
  <c r="F48" i="2" l="1"/>
  <c r="E48" i="2"/>
  <c r="D48" i="2"/>
  <c r="C48" i="2"/>
  <c r="I48" i="2"/>
  <c r="H48" i="2"/>
  <c r="G48" i="2"/>
  <c r="B49" i="2"/>
  <c r="I49" i="2" l="1"/>
  <c r="H49" i="2"/>
  <c r="G49" i="2"/>
  <c r="F49" i="2"/>
  <c r="E49" i="2"/>
  <c r="D49" i="2"/>
  <c r="C49" i="2"/>
  <c r="B50" i="2"/>
  <c r="I50" i="2" l="1"/>
  <c r="H50" i="2"/>
  <c r="G50" i="2"/>
  <c r="F50" i="2"/>
  <c r="E50" i="2"/>
  <c r="D50" i="2"/>
  <c r="C50" i="2"/>
  <c r="B51" i="2"/>
  <c r="I51" i="2" l="1"/>
  <c r="H51" i="2"/>
  <c r="G51" i="2"/>
  <c r="F51" i="2"/>
  <c r="E51" i="2"/>
  <c r="D51" i="2"/>
  <c r="C51" i="2"/>
  <c r="B52" i="2"/>
  <c r="F52" i="2" l="1"/>
  <c r="E52" i="2"/>
  <c r="D52" i="2"/>
  <c r="C52" i="2"/>
  <c r="I52" i="2"/>
  <c r="H52" i="2"/>
  <c r="G52" i="2"/>
  <c r="B53" i="2"/>
  <c r="I53" i="2" l="1"/>
  <c r="H53" i="2"/>
  <c r="G53" i="2"/>
  <c r="F53" i="2"/>
  <c r="E53" i="2"/>
  <c r="D53" i="2"/>
  <c r="C53" i="2"/>
  <c r="B54" i="2"/>
  <c r="I54" i="2" l="1"/>
  <c r="H54" i="2"/>
  <c r="G54" i="2"/>
  <c r="F54" i="2"/>
  <c r="E54" i="2"/>
  <c r="D54" i="2"/>
  <c r="C54" i="2"/>
  <c r="B55" i="2"/>
  <c r="I55" i="2" l="1"/>
  <c r="H55" i="2"/>
  <c r="G55" i="2"/>
  <c r="F55" i="2"/>
  <c r="E55" i="2"/>
  <c r="D55" i="2"/>
  <c r="C55" i="2"/>
  <c r="B56" i="2"/>
  <c r="F56" i="2" l="1"/>
  <c r="E56" i="2"/>
  <c r="D56" i="2"/>
  <c r="C56" i="2"/>
  <c r="I56" i="2"/>
  <c r="G56" i="2"/>
  <c r="H56" i="2"/>
</calcChain>
</file>

<file path=xl/sharedStrings.xml><?xml version="1.0" encoding="utf-8"?>
<sst xmlns="http://schemas.openxmlformats.org/spreadsheetml/2006/main" count="12" uniqueCount="12">
  <si>
    <t>HORA</t>
  </si>
  <si>
    <t>DOMINGO</t>
  </si>
  <si>
    <t>LUNES</t>
  </si>
  <si>
    <t>MARTES</t>
  </si>
  <si>
    <t>MIÉRCOLES</t>
  </si>
  <si>
    <t>JUEVES</t>
  </si>
  <si>
    <t>VIERNES</t>
  </si>
  <si>
    <t>SÁBADO</t>
  </si>
  <si>
    <t>INICIO DE LA 
PROGRAMACIÓN</t>
  </si>
  <si>
    <t>HORARIO DE LIMPIEZA</t>
  </si>
  <si>
    <t>30 MIN</t>
  </si>
  <si>
    <t>Limpieza y desinfeccion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</si>
</sst>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20" fontId="2" fillId="2" borderId="2" xfId="4" applyAlignment="1" applyProtection="1">
      <alignment horizontal="center" vertical="top"/>
      <protection locked="0"/>
    </xf>
    <xf numFmtId="0" fontId="4" fillId="2" borderId="2" xfId="3" applyAlignment="1">
      <alignment horizontal="center" wrapText="1"/>
    </xf>
    <xf numFmtId="0" fontId="3" fillId="4" borderId="0" xfId="6" applyFill="1">
      <alignment horizontal="center" vertical="center" wrapText="1"/>
    </xf>
    <xf numFmtId="0" fontId="4" fillId="4" borderId="2" xfId="2" applyFill="1" applyBorder="1">
      <alignment horizontal="center" vertical="center"/>
    </xf>
    <xf numFmtId="0" fontId="4" fillId="5" borderId="2" xfId="2" applyFill="1" applyBorder="1">
      <alignment horizontal="center" vertical="center"/>
    </xf>
    <xf numFmtId="0" fontId="4" fillId="6" borderId="2" xfId="2" applyFill="1" applyBorder="1">
      <alignment horizontal="center" vertical="center"/>
    </xf>
    <xf numFmtId="0" fontId="4" fillId="7" borderId="2" xfId="2" applyFill="1" applyBorder="1">
      <alignment horizontal="center" vertical="center"/>
    </xf>
    <xf numFmtId="0" fontId="4" fillId="8" borderId="2" xfId="2" applyFill="1" applyBorder="1">
      <alignment horizontal="center" vertical="center"/>
    </xf>
    <xf numFmtId="0" fontId="4" fillId="3" borderId="2" xfId="2" applyFill="1" applyBorder="1">
      <alignment horizontal="center" vertical="center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</cellXfs>
  <cellStyles count="9">
    <cellStyle name="Detalles_Tabla" xfId="6"/>
    <cellStyle name="Encabezado 1" xfId="1" builtinId="16" customBuiltin="1"/>
    <cellStyle name="Encabezado 4" xfId="2" builtinId="19" customBuiltin="1"/>
    <cellStyle name="Hipervínculo" xfId="7" builtinId="8" customBuiltin="1"/>
    <cellStyle name="Hipervínculo visitado" xfId="8" builtinId="9" customBuiltin="1"/>
    <cellStyle name="Hora" xfId="5"/>
    <cellStyle name="Normal" xfId="0" builtinId="0" customBuiltin="1"/>
    <cellStyle name="Título 2" xfId="3" builtinId="17" customBuiltin="1"/>
    <cellStyle name="Título 3" xfId="4" builtinId="18" customBuiltin="1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Programación de clase" pivot="0" count="5">
      <tableStyleElement type="wholeTable" dxfId="24"/>
      <tableStyleElement type="headerRow" dxfId="23"/>
      <tableStyleElement type="totalRow" dxfId="22"/>
      <tableStyleElement type="lastColumn" dxfId="21"/>
      <tableStyleElement type="firstRowStripe" dxfId="20"/>
    </tableStyle>
    <tableStyle name="Segmentación del plan de clase" pivot="0" table="0" count="2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Lista de clas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1641973</xdr:colOff>
      <xdr:row>0</xdr:row>
      <xdr:rowOff>250577</xdr:rowOff>
    </xdr:from>
    <xdr:to>
      <xdr:col>8</xdr:col>
      <xdr:colOff>1776444</xdr:colOff>
      <xdr:row>1</xdr:row>
      <xdr:rowOff>23658</xdr:rowOff>
    </xdr:to>
    <xdr:sp macro="" textlink="">
      <xdr:nvSpPr>
        <xdr:cNvPr id="5" name="Flecha: cheurón 4" descr="flecha">
          <a:hlinkClick xmlns:r="http://schemas.openxmlformats.org/officeDocument/2006/relationships" r:id="rId1" tooltip="Seleccione para ir a la hoja de cálculo Lista de clase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348198" y="250577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ProgramaciónDeClase" displayName="ProgramaciónDeClase" ref="B3:I56">
  <autoFilter ref="B3:I56"/>
  <tableColumns count="8">
    <tableColumn id="1" name="HORA" totalsRowLabel="Total" dataCellStyle="Hora">
      <calculatedColumnFormula>B3+Incremento</calculatedColumnFormula>
    </tableColumn>
    <tableColumn id="2" name="DOMINGO" dataDxfId="5" dataCellStyle="Detalles_Tabla">
      <calculatedColumnFormula>IFERROR(INDEX(#REF!,MATCH(SUMPRODUCT((#REF!=ProgramaciónDeClase[[#Headers],[DOMINGO]])*(ROUNDDOWN($B4,10)&gt;=ROUNDDOWN(#REF!,10))*($B4&lt;=#REF!),#REF!),#REF!,0),2),0)</calculatedColumnFormula>
    </tableColumn>
    <tableColumn id="3" name="LUNES" dataDxfId="4" dataCellStyle="Detalles_Tabla">
      <calculatedColumnFormula>IFERROR(INDEX(#REF!,MATCH(SUMPRODUCT((#REF!=ProgramaciónDeClase[[#Headers],[LUNES]])*(ROUNDDOWN($B4,10)&gt;=ROUNDDOWN(#REF!,10))*($B4&lt;=#REF!),#REF!),#REF!,0),2),0)</calculatedColumnFormula>
    </tableColumn>
    <tableColumn id="4" name="MARTES" dataDxfId="3" dataCellStyle="Detalles_Tabla">
      <calculatedColumnFormula>IFERROR(INDEX(#REF!,MATCH(SUMPRODUCT((#REF!=ProgramaciónDeClase[[#Headers],[MARTES]])*(ROUNDDOWN($B4,10)&gt;=ROUNDDOWN(#REF!,10))*($B4&lt;=#REF!),#REF!),#REF!,0),2),0)</calculatedColumnFormula>
    </tableColumn>
    <tableColumn id="5" name="MIÉRCOLES" dataDxfId="2" dataCellStyle="Detalles_Tabla">
      <calculatedColumnFormula>IFERROR(INDEX(#REF!,MATCH(SUMPRODUCT((#REF!=ProgramaciónDeClase[[#Headers],[MIÉRCOLES]])*(ROUNDDOWN($B4,10)&gt;=ROUNDDOWN(#REF!,10))*($B4&lt;=#REF!),#REF!),#REF!,0),2),0)</calculatedColumnFormula>
    </tableColumn>
    <tableColumn id="6" name="JUEVES" dataDxfId="1" dataCellStyle="Detalles_Tabla">
      <calculatedColumnFormula>IFERROR(INDEX(#REF!,MATCH(SUMPRODUCT((#REF!=ProgramaciónDeClase[[#Headers],[JUEVES]])*(ROUNDDOWN($B4,10)&gt;=ROUNDDOWN(#REF!,10))*($B4&lt;=#REF!),#REF!),#REF!,0),2),0)</calculatedColumnFormula>
    </tableColumn>
    <tableColumn id="7" name="VIERNES" dataDxfId="0" dataCellStyle="Detalles_Tabla">
      <calculatedColumnFormula>IFERROR(INDEX(#REF!,MATCH(SUMPRODUCT((#REF!=ProgramaciónDeClase[[#Headers],[VIERNES]])*(ROUNDDOWN($B4,10)&gt;=ROUNDDOWN(#REF!,10))*($B4&lt;=#REF!),#REF!),#REF!,0),2),0)</calculatedColumnFormula>
    </tableColumn>
    <tableColumn id="8" name="SÁBADO" totalsRowFunction="sum" dataCellStyle="Detalles_Tabla">
      <calculatedColumnFormula>IFERROR(INDEX(#REF!,MATCH(SUMPRODUCT((#REF!=ProgramaciónDeClase[[#Headers],[SÁBADO]])*(ROUNDDOWN($B4,10)&gt;=ROUNDDOWN(#REF!,10))*($B4&lt;=#REF!),#REF!),#REF!,0),2),0)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Lista de clases ordenadas por día de la semana e intervalo de tiempo. El id. de clase aparece en la intersección del día de la semana y la hora de inicio y se extiende a la hora de finalización.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79998168889431442"/>
    <pageSetUpPr autoPageBreaks="0" fitToPage="1"/>
  </sheetPr>
  <dimension ref="A1:I56"/>
  <sheetViews>
    <sheetView showGridLines="0" tabSelected="1" zoomScaleNormal="100" zoomScaleSheetLayoutView="100" workbookViewId="0">
      <selection activeCell="D7" sqref="D7"/>
    </sheetView>
  </sheetViews>
  <sheetFormatPr baseColWidth="10" defaultColWidth="9" defaultRowHeight="30" customHeight="1" x14ac:dyDescent="0.2"/>
  <cols>
    <col min="1" max="1" width="2.625" style="1" customWidth="1"/>
    <col min="2" max="2" width="12.25" style="1" customWidth="1"/>
    <col min="3" max="8" width="23.125" style="1" customWidth="1"/>
    <col min="9" max="9" width="23.625" style="1" customWidth="1"/>
    <col min="10" max="10" width="2.625" style="1" customWidth="1"/>
    <col min="11" max="12" width="12" style="1" bestFit="1" customWidth="1"/>
    <col min="13" max="16384" width="9" style="1"/>
  </cols>
  <sheetData>
    <row r="1" spans="2:9" ht="33.75" customHeight="1" x14ac:dyDescent="0.25">
      <c r="B1" s="16" t="s">
        <v>9</v>
      </c>
      <c r="C1" s="16"/>
      <c r="D1" s="16"/>
      <c r="E1" s="16"/>
      <c r="F1" s="16"/>
      <c r="G1" s="8" t="s">
        <v>8</v>
      </c>
      <c r="H1" s="3" t="s">
        <v>11</v>
      </c>
      <c r="I1" s="17"/>
    </row>
    <row r="2" spans="2:9" ht="20.25" customHeight="1" x14ac:dyDescent="0.2">
      <c r="B2" s="16"/>
      <c r="C2" s="16"/>
      <c r="D2" s="16"/>
      <c r="E2" s="16"/>
      <c r="F2" s="16"/>
      <c r="G2" s="7">
        <v>0.33333333333333331</v>
      </c>
      <c r="H2" s="7" t="s">
        <v>10</v>
      </c>
      <c r="I2" s="17"/>
    </row>
    <row r="3" spans="2:9" ht="20.25" customHeight="1" x14ac:dyDescent="0.2">
      <c r="B3" s="6" t="s">
        <v>0</v>
      </c>
      <c r="C3" s="15" t="s">
        <v>1</v>
      </c>
      <c r="D3" s="11" t="s">
        <v>2</v>
      </c>
      <c r="E3" s="10" t="s">
        <v>3</v>
      </c>
      <c r="F3" s="5" t="s">
        <v>4</v>
      </c>
      <c r="G3" s="12" t="s">
        <v>5</v>
      </c>
      <c r="H3" s="13" t="s">
        <v>6</v>
      </c>
      <c r="I3" s="14" t="s">
        <v>7</v>
      </c>
    </row>
    <row r="4" spans="2:9" ht="30" customHeight="1" x14ac:dyDescent="0.2">
      <c r="B4" s="2">
        <f>InicioDeLaProgramación</f>
        <v>0.33333333333333331</v>
      </c>
      <c r="C4" s="9"/>
      <c r="D4" s="4"/>
      <c r="E4" s="9"/>
      <c r="F4" s="4"/>
      <c r="G4" s="4">
        <f>IFERROR(INDEX(#REF!,MATCH(SUMPRODUCT((#REF!=ProgramaciónDeClase[[#Headers],[JUEVES]])*(ROUNDDOWN($B4,10)&gt;=ROUNDDOWN(#REF!,10))*($B4&lt;=#REF!),#REF!),#REF!,0),2),0)</f>
        <v>0</v>
      </c>
      <c r="H4" s="4">
        <f>IFERROR(INDEX(#REF!,MATCH(SUMPRODUCT((#REF!=ProgramaciónDeClase[[#Headers],[VIERNES]])*(ROUNDDOWN($B4,10)&gt;=ROUNDDOWN(#REF!,10))*($B4&lt;=#REF!),#REF!),#REF!,0),2),0)</f>
        <v>0</v>
      </c>
      <c r="I4" s="4">
        <f>IFERROR(INDEX(#REF!,MATCH(SUMPRODUCT((#REF!=ProgramaciónDeClase[[#Headers],[SÁBADO]])*(ROUNDDOWN($B4,10)&gt;=ROUNDDOWN(#REF!,10))*($B4&lt;=#REF!),#REF!),#REF!,0),2),0)</f>
        <v>0</v>
      </c>
    </row>
    <row r="5" spans="2:9" ht="30" customHeight="1" x14ac:dyDescent="0.2">
      <c r="B5" s="2">
        <f>B4+Incremento</f>
        <v>0.35416666666666663</v>
      </c>
      <c r="C5" s="9">
        <f>IFERROR(INDEX(#REF!,MATCH(SUMPRODUCT((#REF!=ProgramaciónDeClase[[#Headers],[DOMINGO]])*(ROUNDDOWN($B5,10)&gt;=ROUNDDOWN(#REF!,10))*($B5&lt;=#REF!),#REF!),#REF!,0),2),0)</f>
        <v>0</v>
      </c>
      <c r="D5" s="4"/>
      <c r="E5" s="9">
        <f>IFERROR(INDEX(#REF!,MATCH(SUMPRODUCT((#REF!=ProgramaciónDeClase[[#Headers],[MARTES]])*(ROUNDDOWN($B5,10)&gt;=ROUNDDOWN(#REF!,10))*($B5&lt;=#REF!),#REF!),#REF!,0),2),0)</f>
        <v>0</v>
      </c>
      <c r="F5" s="4"/>
      <c r="G5" s="4">
        <f>IFERROR(INDEX(#REF!,MATCH(SUMPRODUCT((#REF!=ProgramaciónDeClase[[#Headers],[JUEVES]])*(ROUNDDOWN($B5,10)&gt;=ROUNDDOWN(#REF!,10))*($B5&lt;=#REF!),#REF!),#REF!,0),2),0)</f>
        <v>0</v>
      </c>
      <c r="H5" s="4">
        <f>IFERROR(INDEX(#REF!,MATCH(SUMPRODUCT((#REF!=ProgramaciónDeClase[[#Headers],[VIERNES]])*(ROUNDDOWN($B5,10)&gt;=ROUNDDOWN(#REF!,10))*($B5&lt;=#REF!),#REF!),#REF!,0),2),0)</f>
        <v>0</v>
      </c>
      <c r="I5" s="4">
        <f>IFERROR(INDEX(#REF!,MATCH(SUMPRODUCT((#REF!=ProgramaciónDeClase[[#Headers],[SÁBADO]])*(ROUNDDOWN($B5,10)&gt;=ROUNDDOWN(#REF!,10))*($B5&lt;=#REF!),#REF!),#REF!,0),2),0)</f>
        <v>0</v>
      </c>
    </row>
    <row r="6" spans="2:9" ht="30" customHeight="1" x14ac:dyDescent="0.2">
      <c r="B6" s="2">
        <f t="shared" ref="B6:B36" si="0">B5+Incremento</f>
        <v>0.37499999999999994</v>
      </c>
      <c r="C6" s="9">
        <f>IFERROR(INDEX(#REF!,MATCH(SUMPRODUCT((#REF!=ProgramaciónDeClase[[#Headers],[DOMINGO]])*(ROUNDDOWN($B6,10)&gt;=ROUNDDOWN(#REF!,10))*($B6&lt;=#REF!),#REF!),#REF!,0),2),0)</f>
        <v>0</v>
      </c>
      <c r="D6" s="4"/>
      <c r="E6" s="9">
        <f>IFERROR(INDEX(#REF!,MATCH(SUMPRODUCT((#REF!=ProgramaciónDeClase[[#Headers],[MARTES]])*(ROUNDDOWN($B6,10)&gt;=ROUNDDOWN(#REF!,10))*($B6&lt;=#REF!),#REF!),#REF!,0),2),0)</f>
        <v>0</v>
      </c>
      <c r="F6" s="4"/>
      <c r="G6" s="4">
        <f>IFERROR(INDEX(#REF!,MATCH(SUMPRODUCT((#REF!=ProgramaciónDeClase[[#Headers],[JUEVES]])*(ROUNDDOWN($B6,10)&gt;=ROUNDDOWN(#REF!,10))*($B6&lt;=#REF!),#REF!),#REF!,0),2),0)</f>
        <v>0</v>
      </c>
      <c r="H6" s="4">
        <f>IFERROR(INDEX(#REF!,MATCH(SUMPRODUCT((#REF!=ProgramaciónDeClase[[#Headers],[VIERNES]])*(ROUNDDOWN($B6,10)&gt;=ROUNDDOWN(#REF!,10))*($B6&lt;=#REF!),#REF!),#REF!,0),2),0)</f>
        <v>0</v>
      </c>
      <c r="I6" s="4">
        <f>IFERROR(INDEX(#REF!,MATCH(SUMPRODUCT((#REF!=ProgramaciónDeClase[[#Headers],[SÁBADO]])*(ROUNDDOWN($B6,10)&gt;=ROUNDDOWN(#REF!,10))*($B6&lt;=#REF!),#REF!),#REF!,0),2),0)</f>
        <v>0</v>
      </c>
    </row>
    <row r="7" spans="2:9" ht="30" customHeight="1" x14ac:dyDescent="0.2">
      <c r="B7" s="2">
        <f t="shared" si="0"/>
        <v>0.39583333333333326</v>
      </c>
      <c r="C7" s="9">
        <f>IFERROR(INDEX(#REF!,MATCH(SUMPRODUCT((#REF!=ProgramaciónDeClase[[#Headers],[DOMINGO]])*(ROUNDDOWN($B7,10)&gt;=ROUNDDOWN(#REF!,10))*($B7&lt;=#REF!),#REF!),#REF!,0),2),0)</f>
        <v>0</v>
      </c>
      <c r="D7" s="4">
        <f>IFERROR(INDEX(#REF!,MATCH(SUMPRODUCT((#REF!=ProgramaciónDeClase[[#Headers],[LUNES]])*(ROUNDDOWN($B7,10)&gt;=ROUNDDOWN(#REF!,10))*($B7&lt;=#REF!),#REF!),#REF!,0),2),0)</f>
        <v>0</v>
      </c>
      <c r="E7" s="9">
        <f>IFERROR(INDEX(#REF!,MATCH(SUMPRODUCT((#REF!=ProgramaciónDeClase[[#Headers],[MARTES]])*(ROUNDDOWN($B7,10)&gt;=ROUNDDOWN(#REF!,10))*($B7&lt;=#REF!),#REF!),#REF!,0),2),0)</f>
        <v>0</v>
      </c>
      <c r="F7" s="4"/>
      <c r="G7" s="4">
        <f>IFERROR(INDEX(#REF!,MATCH(SUMPRODUCT((#REF!=ProgramaciónDeClase[[#Headers],[JUEVES]])*(ROUNDDOWN($B7,10)&gt;=ROUNDDOWN(#REF!,10))*($B7&lt;=#REF!),#REF!),#REF!,0),2),0)</f>
        <v>0</v>
      </c>
      <c r="H7" s="4">
        <f>IFERROR(INDEX(#REF!,MATCH(SUMPRODUCT((#REF!=ProgramaciónDeClase[[#Headers],[VIERNES]])*(ROUNDDOWN($B7,10)&gt;=ROUNDDOWN(#REF!,10))*($B7&lt;=#REF!),#REF!),#REF!,0),2),0)</f>
        <v>0</v>
      </c>
      <c r="I7" s="4">
        <f>IFERROR(INDEX(#REF!,MATCH(SUMPRODUCT((#REF!=ProgramaciónDeClase[[#Headers],[SÁBADO]])*(ROUNDDOWN($B7,10)&gt;=ROUNDDOWN(#REF!,10))*($B7&lt;=#REF!),#REF!),#REF!,0),2),0)</f>
        <v>0</v>
      </c>
    </row>
    <row r="8" spans="2:9" ht="30" customHeight="1" x14ac:dyDescent="0.2">
      <c r="B8" s="2">
        <f t="shared" si="0"/>
        <v>0.41666666666666657</v>
      </c>
      <c r="C8" s="9">
        <f>IFERROR(INDEX(#REF!,MATCH(SUMPRODUCT((#REF!=ProgramaciónDeClase[[#Headers],[DOMINGO]])*(ROUNDDOWN($B8,10)&gt;=ROUNDDOWN(#REF!,10))*($B8&lt;=#REF!),#REF!),#REF!,0),2),0)</f>
        <v>0</v>
      </c>
      <c r="D8" s="4">
        <f>IFERROR(INDEX(#REF!,MATCH(SUMPRODUCT((#REF!=ProgramaciónDeClase[[#Headers],[LUNES]])*(ROUNDDOWN($B8,10)&gt;=ROUNDDOWN(#REF!,10))*($B8&lt;=#REF!),#REF!),#REF!,0),2),0)</f>
        <v>0</v>
      </c>
      <c r="E8" s="9">
        <f>IFERROR(INDEX(#REF!,MATCH(SUMPRODUCT((#REF!=ProgramaciónDeClase[[#Headers],[MARTES]])*(ROUNDDOWN($B8,10)&gt;=ROUNDDOWN(#REF!,10))*($B8&lt;=#REF!),#REF!),#REF!,0),2),0)</f>
        <v>0</v>
      </c>
      <c r="F8" s="4"/>
      <c r="G8" s="4">
        <f>IFERROR(INDEX(#REF!,MATCH(SUMPRODUCT((#REF!=ProgramaciónDeClase[[#Headers],[JUEVES]])*(ROUNDDOWN($B8,10)&gt;=ROUNDDOWN(#REF!,10))*($B8&lt;=#REF!),#REF!),#REF!,0),2),0)</f>
        <v>0</v>
      </c>
      <c r="H8" s="4">
        <f>IFERROR(INDEX(#REF!,MATCH(SUMPRODUCT((#REF!=ProgramaciónDeClase[[#Headers],[VIERNES]])*(ROUNDDOWN($B8,10)&gt;=ROUNDDOWN(#REF!,10))*($B8&lt;=#REF!),#REF!),#REF!,0),2),0)</f>
        <v>0</v>
      </c>
      <c r="I8" s="4">
        <f>IFERROR(INDEX(#REF!,MATCH(SUMPRODUCT((#REF!=ProgramaciónDeClase[[#Headers],[SÁBADO]])*(ROUNDDOWN($B8,10)&gt;=ROUNDDOWN(#REF!,10))*($B8&lt;=#REF!),#REF!),#REF!,0),2),0)</f>
        <v>0</v>
      </c>
    </row>
    <row r="9" spans="2:9" ht="30" customHeight="1" x14ac:dyDescent="0.2">
      <c r="B9" s="2">
        <f t="shared" si="0"/>
        <v>0.43749999999999989</v>
      </c>
      <c r="C9" s="9">
        <f>IFERROR(INDEX(#REF!,MATCH(SUMPRODUCT((#REF!=ProgramaciónDeClase[[#Headers],[DOMINGO]])*(ROUNDDOWN($B9,10)&gt;=ROUNDDOWN(#REF!,10))*($B9&lt;=#REF!),#REF!),#REF!,0),2),0)</f>
        <v>0</v>
      </c>
      <c r="D9" s="4">
        <f>IFERROR(INDEX(#REF!,MATCH(SUMPRODUCT((#REF!=ProgramaciónDeClase[[#Headers],[LUNES]])*(ROUNDDOWN($B9,10)&gt;=ROUNDDOWN(#REF!,10))*($B9&lt;=#REF!),#REF!),#REF!,0),2),0)</f>
        <v>0</v>
      </c>
      <c r="E9" s="9">
        <f>IFERROR(INDEX(#REF!,MATCH(SUMPRODUCT((#REF!=ProgramaciónDeClase[[#Headers],[MARTES]])*(ROUNDDOWN($B9,10)&gt;=ROUNDDOWN(#REF!,10))*($B9&lt;=#REF!),#REF!),#REF!,0),2),0)</f>
        <v>0</v>
      </c>
      <c r="F9" s="4"/>
      <c r="G9" s="4">
        <f>IFERROR(INDEX(#REF!,MATCH(SUMPRODUCT((#REF!=ProgramaciónDeClase[[#Headers],[JUEVES]])*(ROUNDDOWN($B9,10)&gt;=ROUNDDOWN(#REF!,10))*($B9&lt;=#REF!),#REF!),#REF!,0),2),0)</f>
        <v>0</v>
      </c>
      <c r="H9" s="4">
        <f>IFERROR(INDEX(#REF!,MATCH(SUMPRODUCT((#REF!=ProgramaciónDeClase[[#Headers],[VIERNES]])*(ROUNDDOWN($B9,10)&gt;=ROUNDDOWN(#REF!,10))*($B9&lt;=#REF!),#REF!),#REF!,0),2),0)</f>
        <v>0</v>
      </c>
      <c r="I9" s="4">
        <f>IFERROR(INDEX(#REF!,MATCH(SUMPRODUCT((#REF!=ProgramaciónDeClase[[#Headers],[SÁBADO]])*(ROUNDDOWN($B9,10)&gt;=ROUNDDOWN(#REF!,10))*($B9&lt;=#REF!),#REF!),#REF!,0),2),0)</f>
        <v>0</v>
      </c>
    </row>
    <row r="10" spans="2:9" ht="30" customHeight="1" x14ac:dyDescent="0.2">
      <c r="B10" s="2">
        <f t="shared" si="0"/>
        <v>0.4583333333333332</v>
      </c>
      <c r="C10" s="9">
        <f>IFERROR(INDEX(#REF!,MATCH(SUMPRODUCT((#REF!=ProgramaciónDeClase[[#Headers],[DOMINGO]])*(ROUNDDOWN($B10,10)&gt;=ROUNDDOWN(#REF!,10))*($B10&lt;=#REF!),#REF!),#REF!,0),2),0)</f>
        <v>0</v>
      </c>
      <c r="D10" s="4">
        <f>IFERROR(INDEX(#REF!,MATCH(SUMPRODUCT((#REF!=ProgramaciónDeClase[[#Headers],[LUNES]])*(ROUNDDOWN($B10,10)&gt;=ROUNDDOWN(#REF!,10))*($B10&lt;=#REF!),#REF!),#REF!,0),2),0)</f>
        <v>0</v>
      </c>
      <c r="E10" s="9">
        <f>IFERROR(INDEX(#REF!,MATCH(SUMPRODUCT((#REF!=ProgramaciónDeClase[[#Headers],[MARTES]])*(ROUNDDOWN($B10,10)&gt;=ROUNDDOWN(#REF!,10))*($B10&lt;=#REF!),#REF!),#REF!,0),2),0)</f>
        <v>0</v>
      </c>
      <c r="F10" s="4"/>
      <c r="G10" s="4">
        <f>IFERROR(INDEX(#REF!,MATCH(SUMPRODUCT((#REF!=ProgramaciónDeClase[[#Headers],[JUEVES]])*(ROUNDDOWN($B10,10)&gt;=ROUNDDOWN(#REF!,10))*($B10&lt;=#REF!),#REF!),#REF!,0),2),0)</f>
        <v>0</v>
      </c>
      <c r="H10" s="4">
        <f>IFERROR(INDEX(#REF!,MATCH(SUMPRODUCT((#REF!=ProgramaciónDeClase[[#Headers],[VIERNES]])*(ROUNDDOWN($B10,10)&gt;=ROUNDDOWN(#REF!,10))*($B10&lt;=#REF!),#REF!),#REF!,0),2),0)</f>
        <v>0</v>
      </c>
      <c r="I10" s="4">
        <f>IFERROR(INDEX(#REF!,MATCH(SUMPRODUCT((#REF!=ProgramaciónDeClase[[#Headers],[SÁBADO]])*(ROUNDDOWN($B10,10)&gt;=ROUNDDOWN(#REF!,10))*($B10&lt;=#REF!),#REF!),#REF!,0),2),0)</f>
        <v>0</v>
      </c>
    </row>
    <row r="11" spans="2:9" ht="30" customHeight="1" x14ac:dyDescent="0.2">
      <c r="B11" s="2">
        <f t="shared" si="0"/>
        <v>0.47916666666666652</v>
      </c>
      <c r="C11" s="9">
        <f>IFERROR(INDEX(#REF!,MATCH(SUMPRODUCT((#REF!=ProgramaciónDeClase[[#Headers],[DOMINGO]])*(ROUNDDOWN($B11,10)&gt;=ROUNDDOWN(#REF!,10))*($B11&lt;=#REF!),#REF!),#REF!,0),2),0)</f>
        <v>0</v>
      </c>
      <c r="D11" s="4">
        <f>IFERROR(INDEX(#REF!,MATCH(SUMPRODUCT((#REF!=ProgramaciónDeClase[[#Headers],[LUNES]])*(ROUNDDOWN($B11,10)&gt;=ROUNDDOWN(#REF!,10))*($B11&lt;=#REF!),#REF!),#REF!,0),2),0)</f>
        <v>0</v>
      </c>
      <c r="E11" s="9">
        <f>IFERROR(INDEX(#REF!,MATCH(SUMPRODUCT((#REF!=ProgramaciónDeClase[[#Headers],[MARTES]])*(ROUNDDOWN($B11,10)&gt;=ROUNDDOWN(#REF!,10))*($B11&lt;=#REF!),#REF!),#REF!,0),2),0)</f>
        <v>0</v>
      </c>
      <c r="F11" s="4"/>
      <c r="G11" s="4">
        <f>IFERROR(INDEX(#REF!,MATCH(SUMPRODUCT((#REF!=ProgramaciónDeClase[[#Headers],[JUEVES]])*(ROUNDDOWN($B11,10)&gt;=ROUNDDOWN(#REF!,10))*($B11&lt;=#REF!),#REF!),#REF!,0),2),0)</f>
        <v>0</v>
      </c>
      <c r="H11" s="4">
        <f>IFERROR(INDEX(#REF!,MATCH(SUMPRODUCT((#REF!=ProgramaciónDeClase[[#Headers],[VIERNES]])*(ROUNDDOWN($B11,10)&gt;=ROUNDDOWN(#REF!,10))*($B11&lt;=#REF!),#REF!),#REF!,0),2),0)</f>
        <v>0</v>
      </c>
      <c r="I11" s="4">
        <f>IFERROR(INDEX(#REF!,MATCH(SUMPRODUCT((#REF!=ProgramaciónDeClase[[#Headers],[SÁBADO]])*(ROUNDDOWN($B11,10)&gt;=ROUNDDOWN(#REF!,10))*($B11&lt;=#REF!),#REF!),#REF!,0),2),0)</f>
        <v>0</v>
      </c>
    </row>
    <row r="12" spans="2:9" ht="30" customHeight="1" x14ac:dyDescent="0.2">
      <c r="B12" s="2">
        <f t="shared" si="0"/>
        <v>0.49999999999999983</v>
      </c>
      <c r="C12" s="9">
        <f>IFERROR(INDEX(#REF!,MATCH(SUMPRODUCT((#REF!=ProgramaciónDeClase[[#Headers],[DOMINGO]])*(ROUNDDOWN($B12,10)&gt;=ROUNDDOWN(#REF!,10))*($B12&lt;=#REF!),#REF!),#REF!,0),2),0)</f>
        <v>0</v>
      </c>
      <c r="D12" s="4">
        <f>IFERROR(INDEX(#REF!,MATCH(SUMPRODUCT((#REF!=ProgramaciónDeClase[[#Headers],[LUNES]])*(ROUNDDOWN($B12,10)&gt;=ROUNDDOWN(#REF!,10))*($B12&lt;=#REF!),#REF!),#REF!,0),2),0)</f>
        <v>0</v>
      </c>
      <c r="E12" s="9">
        <f>IFERROR(INDEX(#REF!,MATCH(SUMPRODUCT((#REF!=ProgramaciónDeClase[[#Headers],[MARTES]])*(ROUNDDOWN($B12,10)&gt;=ROUNDDOWN(#REF!,10))*($B12&lt;=#REF!),#REF!),#REF!,0),2),0)</f>
        <v>0</v>
      </c>
      <c r="F12" s="4"/>
      <c r="G12" s="4">
        <f>IFERROR(INDEX(#REF!,MATCH(SUMPRODUCT((#REF!=ProgramaciónDeClase[[#Headers],[JUEVES]])*(ROUNDDOWN($B12,10)&gt;=ROUNDDOWN(#REF!,10))*($B12&lt;=#REF!),#REF!),#REF!,0),2),0)</f>
        <v>0</v>
      </c>
      <c r="H12" s="4">
        <f>IFERROR(INDEX(#REF!,MATCH(SUMPRODUCT((#REF!=ProgramaciónDeClase[[#Headers],[VIERNES]])*(ROUNDDOWN($B12,10)&gt;=ROUNDDOWN(#REF!,10))*($B12&lt;=#REF!),#REF!),#REF!,0),2),0)</f>
        <v>0</v>
      </c>
      <c r="I12" s="4">
        <f>IFERROR(INDEX(#REF!,MATCH(SUMPRODUCT((#REF!=ProgramaciónDeClase[[#Headers],[SÁBADO]])*(ROUNDDOWN($B12,10)&gt;=ROUNDDOWN(#REF!,10))*($B12&lt;=#REF!),#REF!),#REF!,0),2),0)</f>
        <v>0</v>
      </c>
    </row>
    <row r="13" spans="2:9" ht="30" customHeight="1" x14ac:dyDescent="0.2">
      <c r="B13" s="2">
        <f t="shared" si="0"/>
        <v>0.52083333333333315</v>
      </c>
      <c r="C13" s="9">
        <f>IFERROR(INDEX(#REF!,MATCH(SUMPRODUCT((#REF!=ProgramaciónDeClase[[#Headers],[DOMINGO]])*(ROUNDDOWN($B13,10)&gt;=ROUNDDOWN(#REF!,10))*($B13&lt;=#REF!),#REF!),#REF!,0),2),0)</f>
        <v>0</v>
      </c>
      <c r="D13" s="4">
        <f>IFERROR(INDEX(#REF!,MATCH(SUMPRODUCT((#REF!=ProgramaciónDeClase[[#Headers],[LUNES]])*(ROUNDDOWN($B13,10)&gt;=ROUNDDOWN(#REF!,10))*($B13&lt;=#REF!),#REF!),#REF!,0),2),0)</f>
        <v>0</v>
      </c>
      <c r="E13" s="9">
        <f>IFERROR(INDEX(#REF!,MATCH(SUMPRODUCT((#REF!=ProgramaciónDeClase[[#Headers],[MARTES]])*(ROUNDDOWN($B13,10)&gt;=ROUNDDOWN(#REF!,10))*($B13&lt;=#REF!),#REF!),#REF!,0),2),0)</f>
        <v>0</v>
      </c>
      <c r="F13" s="4"/>
      <c r="G13" s="4">
        <f>IFERROR(INDEX(#REF!,MATCH(SUMPRODUCT((#REF!=ProgramaciónDeClase[[#Headers],[JUEVES]])*(ROUNDDOWN($B13,10)&gt;=ROUNDDOWN(#REF!,10))*($B13&lt;=#REF!),#REF!),#REF!,0),2),0)</f>
        <v>0</v>
      </c>
      <c r="H13" s="4">
        <f>IFERROR(INDEX(#REF!,MATCH(SUMPRODUCT((#REF!=ProgramaciónDeClase[[#Headers],[VIERNES]])*(ROUNDDOWN($B13,10)&gt;=ROUNDDOWN(#REF!,10))*($B13&lt;=#REF!),#REF!),#REF!,0),2),0)</f>
        <v>0</v>
      </c>
      <c r="I13" s="4">
        <f>IFERROR(INDEX(#REF!,MATCH(SUMPRODUCT((#REF!=ProgramaciónDeClase[[#Headers],[SÁBADO]])*(ROUNDDOWN($B13,10)&gt;=ROUNDDOWN(#REF!,10))*($B13&lt;=#REF!),#REF!),#REF!,0),2),0)</f>
        <v>0</v>
      </c>
    </row>
    <row r="14" spans="2:9" ht="30" customHeight="1" x14ac:dyDescent="0.2">
      <c r="B14" s="2">
        <f t="shared" si="0"/>
        <v>0.54166666666666652</v>
      </c>
      <c r="C14" s="9">
        <f>IFERROR(INDEX(#REF!,MATCH(SUMPRODUCT((#REF!=ProgramaciónDeClase[[#Headers],[DOMINGO]])*(ROUNDDOWN($B14,10)&gt;=ROUNDDOWN(#REF!,10))*($B14&lt;=#REF!),#REF!),#REF!,0),2),0)</f>
        <v>0</v>
      </c>
      <c r="D14" s="4">
        <f>IFERROR(INDEX(#REF!,MATCH(SUMPRODUCT((#REF!=ProgramaciónDeClase[[#Headers],[LUNES]])*(ROUNDDOWN($B14,10)&gt;=ROUNDDOWN(#REF!,10))*($B14&lt;=#REF!),#REF!),#REF!,0),2),0)</f>
        <v>0</v>
      </c>
      <c r="E14" s="9">
        <f>IFERROR(INDEX(#REF!,MATCH(SUMPRODUCT((#REF!=ProgramaciónDeClase[[#Headers],[MARTES]])*(ROUNDDOWN($B14,10)&gt;=ROUNDDOWN(#REF!,10))*($B14&lt;=#REF!),#REF!),#REF!,0),2),0)</f>
        <v>0</v>
      </c>
      <c r="F14" s="4"/>
      <c r="G14" s="4">
        <f>IFERROR(INDEX(#REF!,MATCH(SUMPRODUCT((#REF!=ProgramaciónDeClase[[#Headers],[JUEVES]])*(ROUNDDOWN($B14,10)&gt;=ROUNDDOWN(#REF!,10))*($B14&lt;=#REF!),#REF!),#REF!,0),2),0)</f>
        <v>0</v>
      </c>
      <c r="H14" s="4">
        <f>IFERROR(INDEX(#REF!,MATCH(SUMPRODUCT((#REF!=ProgramaciónDeClase[[#Headers],[VIERNES]])*(ROUNDDOWN($B14,10)&gt;=ROUNDDOWN(#REF!,10))*($B14&lt;=#REF!),#REF!),#REF!,0),2),0)</f>
        <v>0</v>
      </c>
      <c r="I14" s="4">
        <f>IFERROR(INDEX(#REF!,MATCH(SUMPRODUCT((#REF!=ProgramaciónDeClase[[#Headers],[SÁBADO]])*(ROUNDDOWN($B14,10)&gt;=ROUNDDOWN(#REF!,10))*($B14&lt;=#REF!),#REF!),#REF!,0),2),0)</f>
        <v>0</v>
      </c>
    </row>
    <row r="15" spans="2:9" ht="30" customHeight="1" x14ac:dyDescent="0.2">
      <c r="B15" s="2">
        <f t="shared" si="0"/>
        <v>0.56249999999999989</v>
      </c>
      <c r="C15" s="9">
        <f>IFERROR(INDEX(#REF!,MATCH(SUMPRODUCT((#REF!=ProgramaciónDeClase[[#Headers],[DOMINGO]])*(ROUNDDOWN($B15,10)&gt;=ROUNDDOWN(#REF!,10))*($B15&lt;=#REF!),#REF!),#REF!,0),2),0)</f>
        <v>0</v>
      </c>
      <c r="D15" s="4">
        <f>IFERROR(INDEX(#REF!,MATCH(SUMPRODUCT((#REF!=ProgramaciónDeClase[[#Headers],[LUNES]])*(ROUNDDOWN($B15,10)&gt;=ROUNDDOWN(#REF!,10))*($B15&lt;=#REF!),#REF!),#REF!,0),2),0)</f>
        <v>0</v>
      </c>
      <c r="E15" s="9">
        <f>IFERROR(INDEX(#REF!,MATCH(SUMPRODUCT((#REF!=ProgramaciónDeClase[[#Headers],[MARTES]])*(ROUNDDOWN($B15,10)&gt;=ROUNDDOWN(#REF!,10))*($B15&lt;=#REF!),#REF!),#REF!,0),2),0)</f>
        <v>0</v>
      </c>
      <c r="F15" s="4"/>
      <c r="G15" s="4">
        <f>IFERROR(INDEX(#REF!,MATCH(SUMPRODUCT((#REF!=ProgramaciónDeClase[[#Headers],[JUEVES]])*(ROUNDDOWN($B15,10)&gt;=ROUNDDOWN(#REF!,10))*($B15&lt;=#REF!),#REF!),#REF!,0),2),0)</f>
        <v>0</v>
      </c>
      <c r="H15" s="4">
        <f>IFERROR(INDEX(#REF!,MATCH(SUMPRODUCT((#REF!=ProgramaciónDeClase[[#Headers],[VIERNES]])*(ROUNDDOWN($B15,10)&gt;=ROUNDDOWN(#REF!,10))*($B15&lt;=#REF!),#REF!),#REF!,0),2),0)</f>
        <v>0</v>
      </c>
      <c r="I15" s="4">
        <f>IFERROR(INDEX(#REF!,MATCH(SUMPRODUCT((#REF!=ProgramaciónDeClase[[#Headers],[SÁBADO]])*(ROUNDDOWN($B15,10)&gt;=ROUNDDOWN(#REF!,10))*($B15&lt;=#REF!),#REF!),#REF!,0),2),0)</f>
        <v>0</v>
      </c>
    </row>
    <row r="16" spans="2:9" ht="30" customHeight="1" x14ac:dyDescent="0.2">
      <c r="B16" s="2">
        <f t="shared" si="0"/>
        <v>0.58333333333333326</v>
      </c>
      <c r="C16" s="9">
        <f>IFERROR(INDEX(#REF!,MATCH(SUMPRODUCT((#REF!=ProgramaciónDeClase[[#Headers],[DOMINGO]])*(ROUNDDOWN($B16,10)&gt;=ROUNDDOWN(#REF!,10))*($B16&lt;=#REF!),#REF!),#REF!,0),2),0)</f>
        <v>0</v>
      </c>
      <c r="D16" s="4">
        <f>IFERROR(INDEX(#REF!,MATCH(SUMPRODUCT((#REF!=ProgramaciónDeClase[[#Headers],[LUNES]])*(ROUNDDOWN($B16,10)&gt;=ROUNDDOWN(#REF!,10))*($B16&lt;=#REF!),#REF!),#REF!,0),2),0)</f>
        <v>0</v>
      </c>
      <c r="E16" s="9">
        <f>IFERROR(INDEX(#REF!,MATCH(SUMPRODUCT((#REF!=ProgramaciónDeClase[[#Headers],[MARTES]])*(ROUNDDOWN($B16,10)&gt;=ROUNDDOWN(#REF!,10))*($B16&lt;=#REF!),#REF!),#REF!,0),2),0)</f>
        <v>0</v>
      </c>
      <c r="F16" s="4"/>
      <c r="G16" s="4">
        <f>IFERROR(INDEX(#REF!,MATCH(SUMPRODUCT((#REF!=ProgramaciónDeClase[[#Headers],[JUEVES]])*(ROUNDDOWN($B16,10)&gt;=ROUNDDOWN(#REF!,10))*($B16&lt;=#REF!),#REF!),#REF!,0),2),0)</f>
        <v>0</v>
      </c>
      <c r="H16" s="4">
        <f>IFERROR(INDEX(#REF!,MATCH(SUMPRODUCT((#REF!=ProgramaciónDeClase[[#Headers],[VIERNES]])*(ROUNDDOWN($B16,10)&gt;=ROUNDDOWN(#REF!,10))*($B16&lt;=#REF!),#REF!),#REF!,0),2),0)</f>
        <v>0</v>
      </c>
      <c r="I16" s="4">
        <f>IFERROR(INDEX(#REF!,MATCH(SUMPRODUCT((#REF!=ProgramaciónDeClase[[#Headers],[SÁBADO]])*(ROUNDDOWN($B16,10)&gt;=ROUNDDOWN(#REF!,10))*($B16&lt;=#REF!),#REF!),#REF!,0),2),0)</f>
        <v>0</v>
      </c>
    </row>
    <row r="17" spans="1:9" ht="30" customHeight="1" x14ac:dyDescent="0.2">
      <c r="B17" s="2">
        <f t="shared" si="0"/>
        <v>0.60416666666666663</v>
      </c>
      <c r="C17" s="9">
        <f>IFERROR(INDEX(#REF!,MATCH(SUMPRODUCT((#REF!=ProgramaciónDeClase[[#Headers],[DOMINGO]])*(ROUNDDOWN($B17,10)&gt;=ROUNDDOWN(#REF!,10))*($B17&lt;=#REF!),#REF!),#REF!,0),2),0)</f>
        <v>0</v>
      </c>
      <c r="D17" s="4">
        <f>IFERROR(INDEX(#REF!,MATCH(SUMPRODUCT((#REF!=ProgramaciónDeClase[[#Headers],[LUNES]])*(ROUNDDOWN($B17,10)&gt;=ROUNDDOWN(#REF!,10))*($B17&lt;=#REF!),#REF!),#REF!,0),2),0)</f>
        <v>0</v>
      </c>
      <c r="E17" s="9">
        <f>IFERROR(INDEX(#REF!,MATCH(SUMPRODUCT((#REF!=ProgramaciónDeClase[[#Headers],[MARTES]])*(ROUNDDOWN($B17,10)&gt;=ROUNDDOWN(#REF!,10))*($B17&lt;=#REF!),#REF!),#REF!,0),2),0)</f>
        <v>0</v>
      </c>
      <c r="F17" s="4"/>
      <c r="G17" s="4">
        <f>IFERROR(INDEX(#REF!,MATCH(SUMPRODUCT((#REF!=ProgramaciónDeClase[[#Headers],[JUEVES]])*(ROUNDDOWN($B17,10)&gt;=ROUNDDOWN(#REF!,10))*($B17&lt;=#REF!),#REF!),#REF!,0),2),0)</f>
        <v>0</v>
      </c>
      <c r="H17" s="4">
        <f>IFERROR(INDEX(#REF!,MATCH(SUMPRODUCT((#REF!=ProgramaciónDeClase[[#Headers],[VIERNES]])*(ROUNDDOWN($B17,10)&gt;=ROUNDDOWN(#REF!,10))*($B17&lt;=#REF!),#REF!),#REF!,0),2),0)</f>
        <v>0</v>
      </c>
      <c r="I17" s="4">
        <f>IFERROR(INDEX(#REF!,MATCH(SUMPRODUCT((#REF!=ProgramaciónDeClase[[#Headers],[SÁBADO]])*(ROUNDDOWN($B17,10)&gt;=ROUNDDOWN(#REF!,10))*($B17&lt;=#REF!),#REF!),#REF!,0),2),0)</f>
        <v>0</v>
      </c>
    </row>
    <row r="18" spans="1:9" ht="30" customHeight="1" x14ac:dyDescent="0.2">
      <c r="B18" s="2">
        <f t="shared" si="0"/>
        <v>0.625</v>
      </c>
      <c r="C18" s="9">
        <f>IFERROR(INDEX(#REF!,MATCH(SUMPRODUCT((#REF!=ProgramaciónDeClase[[#Headers],[DOMINGO]])*(ROUNDDOWN($B18,10)&gt;=ROUNDDOWN(#REF!,10))*($B18&lt;=#REF!),#REF!),#REF!,0),2),0)</f>
        <v>0</v>
      </c>
      <c r="D18" s="4">
        <f>IFERROR(INDEX(#REF!,MATCH(SUMPRODUCT((#REF!=ProgramaciónDeClase[[#Headers],[LUNES]])*(ROUNDDOWN($B18,10)&gt;=ROUNDDOWN(#REF!,10))*($B18&lt;=#REF!),#REF!),#REF!,0),2),0)</f>
        <v>0</v>
      </c>
      <c r="E18" s="9">
        <f>IFERROR(INDEX(#REF!,MATCH(SUMPRODUCT((#REF!=ProgramaciónDeClase[[#Headers],[MARTES]])*(ROUNDDOWN($B18,10)&gt;=ROUNDDOWN(#REF!,10))*($B18&lt;=#REF!),#REF!),#REF!,0),2),0)</f>
        <v>0</v>
      </c>
      <c r="F18" s="4"/>
      <c r="G18" s="4">
        <f>IFERROR(INDEX(#REF!,MATCH(SUMPRODUCT((#REF!=ProgramaciónDeClase[[#Headers],[JUEVES]])*(ROUNDDOWN($B18,10)&gt;=ROUNDDOWN(#REF!,10))*($B18&lt;=#REF!),#REF!),#REF!,0),2),0)</f>
        <v>0</v>
      </c>
      <c r="H18" s="4">
        <f>IFERROR(INDEX(#REF!,MATCH(SUMPRODUCT((#REF!=ProgramaciónDeClase[[#Headers],[VIERNES]])*(ROUNDDOWN($B18,10)&gt;=ROUNDDOWN(#REF!,10))*($B18&lt;=#REF!),#REF!),#REF!,0),2),0)</f>
        <v>0</v>
      </c>
      <c r="I18" s="4">
        <f>IFERROR(INDEX(#REF!,MATCH(SUMPRODUCT((#REF!=ProgramaciónDeClase[[#Headers],[SÁBADO]])*(ROUNDDOWN($B18,10)&gt;=ROUNDDOWN(#REF!,10))*($B18&lt;=#REF!),#REF!),#REF!,0),2),0)</f>
        <v>0</v>
      </c>
    </row>
    <row r="19" spans="1:9" ht="30" customHeight="1" x14ac:dyDescent="0.2">
      <c r="B19" s="2">
        <f t="shared" si="0"/>
        <v>0.64583333333333337</v>
      </c>
      <c r="C19" s="9">
        <f>IFERROR(INDEX(#REF!,MATCH(SUMPRODUCT((#REF!=ProgramaciónDeClase[[#Headers],[DOMINGO]])*(ROUNDDOWN($B19,10)&gt;=ROUNDDOWN(#REF!,10))*($B19&lt;=#REF!),#REF!),#REF!,0),2),0)</f>
        <v>0</v>
      </c>
      <c r="D19" s="4">
        <f>IFERROR(INDEX(#REF!,MATCH(SUMPRODUCT((#REF!=ProgramaciónDeClase[[#Headers],[LUNES]])*(ROUNDDOWN($B19,10)&gt;=ROUNDDOWN(#REF!,10))*($B19&lt;=#REF!),#REF!),#REF!,0),2),0)</f>
        <v>0</v>
      </c>
      <c r="E19" s="9">
        <f>IFERROR(INDEX(#REF!,MATCH(SUMPRODUCT((#REF!=ProgramaciónDeClase[[#Headers],[MARTES]])*(ROUNDDOWN($B19,10)&gt;=ROUNDDOWN(#REF!,10))*($B19&lt;=#REF!),#REF!),#REF!,0),2),0)</f>
        <v>0</v>
      </c>
      <c r="F19" s="4"/>
      <c r="G19" s="4">
        <f>IFERROR(INDEX(#REF!,MATCH(SUMPRODUCT((#REF!=ProgramaciónDeClase[[#Headers],[JUEVES]])*(ROUNDDOWN($B19,10)&gt;=ROUNDDOWN(#REF!,10))*($B19&lt;=#REF!),#REF!),#REF!,0),2),0)</f>
        <v>0</v>
      </c>
      <c r="H19" s="4">
        <f>IFERROR(INDEX(#REF!,MATCH(SUMPRODUCT((#REF!=ProgramaciónDeClase[[#Headers],[VIERNES]])*(ROUNDDOWN($B19,10)&gt;=ROUNDDOWN(#REF!,10))*($B19&lt;=#REF!),#REF!),#REF!,0),2),0)</f>
        <v>0</v>
      </c>
      <c r="I19" s="4">
        <f>IFERROR(INDEX(#REF!,MATCH(SUMPRODUCT((#REF!=ProgramaciónDeClase[[#Headers],[SÁBADO]])*(ROUNDDOWN($B19,10)&gt;=ROUNDDOWN(#REF!,10))*($B19&lt;=#REF!),#REF!),#REF!,0),2),0)</f>
        <v>0</v>
      </c>
    </row>
    <row r="20" spans="1:9" ht="30" customHeight="1" x14ac:dyDescent="0.2">
      <c r="B20" s="2">
        <f t="shared" si="0"/>
        <v>0.66666666666666674</v>
      </c>
      <c r="C20" s="9">
        <f>IFERROR(INDEX(#REF!,MATCH(SUMPRODUCT((#REF!=ProgramaciónDeClase[[#Headers],[DOMINGO]])*(ROUNDDOWN($B20,10)&gt;=ROUNDDOWN(#REF!,10))*($B20&lt;=#REF!),#REF!),#REF!,0),2),0)</f>
        <v>0</v>
      </c>
      <c r="D20" s="4">
        <f>IFERROR(INDEX(#REF!,MATCH(SUMPRODUCT((#REF!=ProgramaciónDeClase[[#Headers],[LUNES]])*(ROUNDDOWN($B20,10)&gt;=ROUNDDOWN(#REF!,10))*($B20&lt;=#REF!),#REF!),#REF!,0),2),0)</f>
        <v>0</v>
      </c>
      <c r="E20" s="9">
        <f>IFERROR(INDEX(#REF!,MATCH(SUMPRODUCT((#REF!=ProgramaciónDeClase[[#Headers],[MARTES]])*(ROUNDDOWN($B20,10)&gt;=ROUNDDOWN(#REF!,10))*($B20&lt;=#REF!),#REF!),#REF!,0),2),0)</f>
        <v>0</v>
      </c>
      <c r="F20" s="4">
        <f>IFERROR(INDEX(#REF!,MATCH(SUMPRODUCT((#REF!=ProgramaciónDeClase[[#Headers],[MIÉRCOLES]])*(ROUNDDOWN($B20,10)&gt;=ROUNDDOWN(#REF!,10))*($B20&lt;=#REF!),#REF!),#REF!,0),2),0)</f>
        <v>0</v>
      </c>
      <c r="G20" s="4">
        <f>IFERROR(INDEX(#REF!,MATCH(SUMPRODUCT((#REF!=ProgramaciónDeClase[[#Headers],[JUEVES]])*(ROUNDDOWN($B20,10)&gt;=ROUNDDOWN(#REF!,10))*($B20&lt;=#REF!),#REF!),#REF!,0),2),0)</f>
        <v>0</v>
      </c>
      <c r="H20" s="4">
        <f>IFERROR(INDEX(#REF!,MATCH(SUMPRODUCT((#REF!=ProgramaciónDeClase[[#Headers],[VIERNES]])*(ROUNDDOWN($B20,10)&gt;=ROUNDDOWN(#REF!,10))*($B20&lt;=#REF!),#REF!),#REF!,0),2),0)</f>
        <v>0</v>
      </c>
      <c r="I20" s="4">
        <f>IFERROR(INDEX(#REF!,MATCH(SUMPRODUCT((#REF!=ProgramaciónDeClase[[#Headers],[SÁBADO]])*(ROUNDDOWN($B20,10)&gt;=ROUNDDOWN(#REF!,10))*($B20&lt;=#REF!),#REF!),#REF!,0),2),0)</f>
        <v>0</v>
      </c>
    </row>
    <row r="21" spans="1:9" ht="30" customHeight="1" x14ac:dyDescent="0.2">
      <c r="B21" s="2">
        <f t="shared" si="0"/>
        <v>0.68750000000000011</v>
      </c>
      <c r="C21" s="9">
        <f>IFERROR(INDEX(#REF!,MATCH(SUMPRODUCT((#REF!=ProgramaciónDeClase[[#Headers],[DOMINGO]])*(ROUNDDOWN($B21,10)&gt;=ROUNDDOWN(#REF!,10))*($B21&lt;=#REF!),#REF!),#REF!,0),2),0)</f>
        <v>0</v>
      </c>
      <c r="D21" s="4">
        <f>IFERROR(INDEX(#REF!,MATCH(SUMPRODUCT((#REF!=ProgramaciónDeClase[[#Headers],[LUNES]])*(ROUNDDOWN($B21,10)&gt;=ROUNDDOWN(#REF!,10))*($B21&lt;=#REF!),#REF!),#REF!,0),2),0)</f>
        <v>0</v>
      </c>
      <c r="E21" s="9">
        <f>IFERROR(INDEX(#REF!,MATCH(SUMPRODUCT((#REF!=ProgramaciónDeClase[[#Headers],[MARTES]])*(ROUNDDOWN($B21,10)&gt;=ROUNDDOWN(#REF!,10))*($B21&lt;=#REF!),#REF!),#REF!,0),2),0)</f>
        <v>0</v>
      </c>
      <c r="F21" s="4">
        <f>IFERROR(INDEX(#REF!,MATCH(SUMPRODUCT((#REF!=ProgramaciónDeClase[[#Headers],[MIÉRCOLES]])*(ROUNDDOWN($B21,10)&gt;=ROUNDDOWN(#REF!,10))*($B21&lt;=#REF!),#REF!),#REF!,0),2),0)</f>
        <v>0</v>
      </c>
      <c r="G21" s="4">
        <f>IFERROR(INDEX(#REF!,MATCH(SUMPRODUCT((#REF!=ProgramaciónDeClase[[#Headers],[JUEVES]])*(ROUNDDOWN($B21,10)&gt;=ROUNDDOWN(#REF!,10))*($B21&lt;=#REF!),#REF!),#REF!,0),2),0)</f>
        <v>0</v>
      </c>
      <c r="H21" s="4">
        <f>IFERROR(INDEX(#REF!,MATCH(SUMPRODUCT((#REF!=ProgramaciónDeClase[[#Headers],[VIERNES]])*(ROUNDDOWN($B21,10)&gt;=ROUNDDOWN(#REF!,10))*($B21&lt;=#REF!),#REF!),#REF!,0),2),0)</f>
        <v>0</v>
      </c>
      <c r="I21" s="4">
        <f>IFERROR(INDEX(#REF!,MATCH(SUMPRODUCT((#REF!=ProgramaciónDeClase[[#Headers],[SÁBADO]])*(ROUNDDOWN($B21,10)&gt;=ROUNDDOWN(#REF!,10))*($B21&lt;=#REF!),#REF!),#REF!,0),2),0)</f>
        <v>0</v>
      </c>
    </row>
    <row r="22" spans="1:9" ht="30" customHeight="1" x14ac:dyDescent="0.2">
      <c r="B22" s="2">
        <f t="shared" si="0"/>
        <v>0.70833333333333348</v>
      </c>
      <c r="C22" s="9">
        <f>IFERROR(INDEX(#REF!,MATCH(SUMPRODUCT((#REF!=ProgramaciónDeClase[[#Headers],[DOMINGO]])*(ROUNDDOWN($B22,10)&gt;=ROUNDDOWN(#REF!,10))*($B22&lt;=#REF!),#REF!),#REF!,0),2),0)</f>
        <v>0</v>
      </c>
      <c r="D22" s="4">
        <f>IFERROR(INDEX(#REF!,MATCH(SUMPRODUCT((#REF!=ProgramaciónDeClase[[#Headers],[LUNES]])*(ROUNDDOWN($B22,10)&gt;=ROUNDDOWN(#REF!,10))*($B22&lt;=#REF!),#REF!),#REF!,0),2),0)</f>
        <v>0</v>
      </c>
      <c r="E22" s="9">
        <f>IFERROR(INDEX(#REF!,MATCH(SUMPRODUCT((#REF!=ProgramaciónDeClase[[#Headers],[MARTES]])*(ROUNDDOWN($B22,10)&gt;=ROUNDDOWN(#REF!,10))*($B22&lt;=#REF!),#REF!),#REF!,0),2),0)</f>
        <v>0</v>
      </c>
      <c r="F22" s="4">
        <f>IFERROR(INDEX(#REF!,MATCH(SUMPRODUCT((#REF!=ProgramaciónDeClase[[#Headers],[MIÉRCOLES]])*(ROUNDDOWN($B22,10)&gt;=ROUNDDOWN(#REF!,10))*($B22&lt;=#REF!),#REF!),#REF!,0),2),0)</f>
        <v>0</v>
      </c>
      <c r="G22" s="4">
        <f>IFERROR(INDEX(#REF!,MATCH(SUMPRODUCT((#REF!=ProgramaciónDeClase[[#Headers],[JUEVES]])*(ROUNDDOWN($B22,10)&gt;=ROUNDDOWN(#REF!,10))*($B22&lt;=#REF!),#REF!),#REF!,0),2),0)</f>
        <v>0</v>
      </c>
      <c r="H22" s="4">
        <f>IFERROR(INDEX(#REF!,MATCH(SUMPRODUCT((#REF!=ProgramaciónDeClase[[#Headers],[VIERNES]])*(ROUNDDOWN($B22,10)&gt;=ROUNDDOWN(#REF!,10))*($B22&lt;=#REF!),#REF!),#REF!,0),2),0)</f>
        <v>0</v>
      </c>
      <c r="I22" s="4">
        <f>IFERROR(INDEX(#REF!,MATCH(SUMPRODUCT((#REF!=ProgramaciónDeClase[[#Headers],[SÁBADO]])*(ROUNDDOWN($B22,10)&gt;=ROUNDDOWN(#REF!,10))*($B22&lt;=#REF!),#REF!),#REF!,0),2),0)</f>
        <v>0</v>
      </c>
    </row>
    <row r="23" spans="1:9" ht="30" customHeight="1" x14ac:dyDescent="0.2">
      <c r="A23"/>
      <c r="B23" s="2">
        <f t="shared" si="0"/>
        <v>0.72916666666666685</v>
      </c>
      <c r="C23" s="9">
        <f>IFERROR(INDEX(#REF!,MATCH(SUMPRODUCT((#REF!=ProgramaciónDeClase[[#Headers],[DOMINGO]])*(ROUNDDOWN($B23,10)&gt;=ROUNDDOWN(#REF!,10))*($B23&lt;=#REF!),#REF!),#REF!,0),2),0)</f>
        <v>0</v>
      </c>
      <c r="D23" s="4">
        <f>IFERROR(INDEX(#REF!,MATCH(SUMPRODUCT((#REF!=ProgramaciónDeClase[[#Headers],[LUNES]])*(ROUNDDOWN($B23,10)&gt;=ROUNDDOWN(#REF!,10))*($B23&lt;=#REF!),#REF!),#REF!,0),2),0)</f>
        <v>0</v>
      </c>
      <c r="E23" s="9">
        <f>IFERROR(INDEX(#REF!,MATCH(SUMPRODUCT((#REF!=ProgramaciónDeClase[[#Headers],[MARTES]])*(ROUNDDOWN($B23,10)&gt;=ROUNDDOWN(#REF!,10))*($B23&lt;=#REF!),#REF!),#REF!,0),2),0)</f>
        <v>0</v>
      </c>
      <c r="F23" s="4">
        <f>IFERROR(INDEX(#REF!,MATCH(SUMPRODUCT((#REF!=ProgramaciónDeClase[[#Headers],[MIÉRCOLES]])*(ROUNDDOWN($B23,10)&gt;=ROUNDDOWN(#REF!,10))*($B23&lt;=#REF!),#REF!),#REF!,0),2),0)</f>
        <v>0</v>
      </c>
      <c r="G23" s="4">
        <f>IFERROR(INDEX(#REF!,MATCH(SUMPRODUCT((#REF!=ProgramaciónDeClase[[#Headers],[JUEVES]])*(ROUNDDOWN($B23,10)&gt;=ROUNDDOWN(#REF!,10))*($B23&lt;=#REF!),#REF!),#REF!,0),2),0)</f>
        <v>0</v>
      </c>
      <c r="H23" s="4">
        <f>IFERROR(INDEX(#REF!,MATCH(SUMPRODUCT((#REF!=ProgramaciónDeClase[[#Headers],[VIERNES]])*(ROUNDDOWN($B23,10)&gt;=ROUNDDOWN(#REF!,10))*($B23&lt;=#REF!),#REF!),#REF!,0),2),0)</f>
        <v>0</v>
      </c>
      <c r="I23" s="4">
        <f>IFERROR(INDEX(#REF!,MATCH(SUMPRODUCT((#REF!=ProgramaciónDeClase[[#Headers],[SÁBADO]])*(ROUNDDOWN($B23,10)&gt;=ROUNDDOWN(#REF!,10))*($B23&lt;=#REF!),#REF!),#REF!,0),2),0)</f>
        <v>0</v>
      </c>
    </row>
    <row r="24" spans="1:9" ht="30" customHeight="1" x14ac:dyDescent="0.2">
      <c r="A24"/>
      <c r="B24" s="2">
        <f t="shared" si="0"/>
        <v>0.75000000000000022</v>
      </c>
      <c r="C24" s="9">
        <f>IFERROR(INDEX(#REF!,MATCH(SUMPRODUCT((#REF!=ProgramaciónDeClase[[#Headers],[DOMINGO]])*(ROUNDDOWN($B24,10)&gt;=ROUNDDOWN(#REF!,10))*($B24&lt;=#REF!),#REF!),#REF!,0),2),0)</f>
        <v>0</v>
      </c>
      <c r="D24" s="4">
        <f>IFERROR(INDEX(#REF!,MATCH(SUMPRODUCT((#REF!=ProgramaciónDeClase[[#Headers],[LUNES]])*(ROUNDDOWN($B24,10)&gt;=ROUNDDOWN(#REF!,10))*($B24&lt;=#REF!),#REF!),#REF!,0),2),0)</f>
        <v>0</v>
      </c>
      <c r="E24" s="9">
        <f>IFERROR(INDEX(#REF!,MATCH(SUMPRODUCT((#REF!=ProgramaciónDeClase[[#Headers],[MARTES]])*(ROUNDDOWN($B24,10)&gt;=ROUNDDOWN(#REF!,10))*($B24&lt;=#REF!),#REF!),#REF!,0),2),0)</f>
        <v>0</v>
      </c>
      <c r="F24" s="4">
        <f>IFERROR(INDEX(#REF!,MATCH(SUMPRODUCT((#REF!=ProgramaciónDeClase[[#Headers],[MIÉRCOLES]])*(ROUNDDOWN($B24,10)&gt;=ROUNDDOWN(#REF!,10))*($B24&lt;=#REF!),#REF!),#REF!,0),2),0)</f>
        <v>0</v>
      </c>
      <c r="G24" s="4">
        <f>IFERROR(INDEX(#REF!,MATCH(SUMPRODUCT((#REF!=ProgramaciónDeClase[[#Headers],[JUEVES]])*(ROUNDDOWN($B24,10)&gt;=ROUNDDOWN(#REF!,10))*($B24&lt;=#REF!),#REF!),#REF!,0),2),0)</f>
        <v>0</v>
      </c>
      <c r="H24" s="4">
        <f>IFERROR(INDEX(#REF!,MATCH(SUMPRODUCT((#REF!=ProgramaciónDeClase[[#Headers],[VIERNES]])*(ROUNDDOWN($B24,10)&gt;=ROUNDDOWN(#REF!,10))*($B24&lt;=#REF!),#REF!),#REF!,0),2),0)</f>
        <v>0</v>
      </c>
      <c r="I24" s="4">
        <f>IFERROR(INDEX(#REF!,MATCH(SUMPRODUCT((#REF!=ProgramaciónDeClase[[#Headers],[SÁBADO]])*(ROUNDDOWN($B24,10)&gt;=ROUNDDOWN(#REF!,10))*($B24&lt;=#REF!),#REF!),#REF!,0),2),0)</f>
        <v>0</v>
      </c>
    </row>
    <row r="25" spans="1:9" ht="30" customHeight="1" x14ac:dyDescent="0.2">
      <c r="B25" s="2">
        <f t="shared" si="0"/>
        <v>0.77083333333333359</v>
      </c>
      <c r="C25" s="9">
        <f>IFERROR(INDEX(#REF!,MATCH(SUMPRODUCT((#REF!=ProgramaciónDeClase[[#Headers],[DOMINGO]])*(ROUNDDOWN($B25,10)&gt;=ROUNDDOWN(#REF!,10))*($B25&lt;=#REF!),#REF!),#REF!,0),2),0)</f>
        <v>0</v>
      </c>
      <c r="D25" s="4">
        <f>IFERROR(INDEX(#REF!,MATCH(SUMPRODUCT((#REF!=ProgramaciónDeClase[[#Headers],[LUNES]])*(ROUNDDOWN($B25,10)&gt;=ROUNDDOWN(#REF!,10))*($B25&lt;=#REF!),#REF!),#REF!,0),2),0)</f>
        <v>0</v>
      </c>
      <c r="E25" s="9">
        <f>IFERROR(INDEX(#REF!,MATCH(SUMPRODUCT((#REF!=ProgramaciónDeClase[[#Headers],[MARTES]])*(ROUNDDOWN($B25,10)&gt;=ROUNDDOWN(#REF!,10))*($B25&lt;=#REF!),#REF!),#REF!,0),2),0)</f>
        <v>0</v>
      </c>
      <c r="F25" s="4">
        <f>IFERROR(INDEX(#REF!,MATCH(SUMPRODUCT((#REF!=ProgramaciónDeClase[[#Headers],[MIÉRCOLES]])*(ROUNDDOWN($B25,10)&gt;=ROUNDDOWN(#REF!,10))*($B25&lt;=#REF!),#REF!),#REF!,0),2),0)</f>
        <v>0</v>
      </c>
      <c r="G25" s="4">
        <f>IFERROR(INDEX(#REF!,MATCH(SUMPRODUCT((#REF!=ProgramaciónDeClase[[#Headers],[JUEVES]])*(ROUNDDOWN($B25,10)&gt;=ROUNDDOWN(#REF!,10))*($B25&lt;=#REF!),#REF!),#REF!,0),2),0)</f>
        <v>0</v>
      </c>
      <c r="H25" s="4">
        <f>IFERROR(INDEX(#REF!,MATCH(SUMPRODUCT((#REF!=ProgramaciónDeClase[[#Headers],[VIERNES]])*(ROUNDDOWN($B25,10)&gt;=ROUNDDOWN(#REF!,10))*($B25&lt;=#REF!),#REF!),#REF!,0),2),0)</f>
        <v>0</v>
      </c>
      <c r="I25" s="4">
        <f>IFERROR(INDEX(#REF!,MATCH(SUMPRODUCT((#REF!=ProgramaciónDeClase[[#Headers],[SÁBADO]])*(ROUNDDOWN($B25,10)&gt;=ROUNDDOWN(#REF!,10))*($B25&lt;=#REF!),#REF!),#REF!,0),2),0)</f>
        <v>0</v>
      </c>
    </row>
    <row r="26" spans="1:9" ht="30" customHeight="1" x14ac:dyDescent="0.2">
      <c r="B26" s="2">
        <f t="shared" si="0"/>
        <v>0.79166666666666696</v>
      </c>
      <c r="C26" s="9">
        <f>IFERROR(INDEX(#REF!,MATCH(SUMPRODUCT((#REF!=ProgramaciónDeClase[[#Headers],[DOMINGO]])*(ROUNDDOWN($B26,10)&gt;=ROUNDDOWN(#REF!,10))*($B26&lt;=#REF!),#REF!),#REF!,0),2),0)</f>
        <v>0</v>
      </c>
      <c r="D26" s="4">
        <f>IFERROR(INDEX(#REF!,MATCH(SUMPRODUCT((#REF!=ProgramaciónDeClase[[#Headers],[LUNES]])*(ROUNDDOWN($B26,10)&gt;=ROUNDDOWN(#REF!,10))*($B26&lt;=#REF!),#REF!),#REF!,0),2),0)</f>
        <v>0</v>
      </c>
      <c r="E26" s="9">
        <f>IFERROR(INDEX(#REF!,MATCH(SUMPRODUCT((#REF!=ProgramaciónDeClase[[#Headers],[MARTES]])*(ROUNDDOWN($B26,10)&gt;=ROUNDDOWN(#REF!,10))*($B26&lt;=#REF!),#REF!),#REF!,0),2),0)</f>
        <v>0</v>
      </c>
      <c r="F26" s="4">
        <f>IFERROR(INDEX(#REF!,MATCH(SUMPRODUCT((#REF!=ProgramaciónDeClase[[#Headers],[MIÉRCOLES]])*(ROUNDDOWN($B26,10)&gt;=ROUNDDOWN(#REF!,10))*($B26&lt;=#REF!),#REF!),#REF!,0),2),0)</f>
        <v>0</v>
      </c>
      <c r="G26" s="4">
        <f>IFERROR(INDEX(#REF!,MATCH(SUMPRODUCT((#REF!=ProgramaciónDeClase[[#Headers],[JUEVES]])*(ROUNDDOWN($B26,10)&gt;=ROUNDDOWN(#REF!,10))*($B26&lt;=#REF!),#REF!),#REF!,0),2),0)</f>
        <v>0</v>
      </c>
      <c r="H26" s="4">
        <f>IFERROR(INDEX(#REF!,MATCH(SUMPRODUCT((#REF!=ProgramaciónDeClase[[#Headers],[VIERNES]])*(ROUNDDOWN($B26,10)&gt;=ROUNDDOWN(#REF!,10))*($B26&lt;=#REF!),#REF!),#REF!,0),2),0)</f>
        <v>0</v>
      </c>
      <c r="I26" s="4">
        <f>IFERROR(INDEX(#REF!,MATCH(SUMPRODUCT((#REF!=ProgramaciónDeClase[[#Headers],[SÁBADO]])*(ROUNDDOWN($B26,10)&gt;=ROUNDDOWN(#REF!,10))*($B26&lt;=#REF!),#REF!),#REF!,0),2),0)</f>
        <v>0</v>
      </c>
    </row>
    <row r="27" spans="1:9" ht="30" customHeight="1" x14ac:dyDescent="0.2">
      <c r="B27" s="2">
        <f t="shared" si="0"/>
        <v>0.81250000000000033</v>
      </c>
      <c r="C27" s="9">
        <f>IFERROR(INDEX(#REF!,MATCH(SUMPRODUCT((#REF!=ProgramaciónDeClase[[#Headers],[DOMINGO]])*(ROUNDDOWN($B27,10)&gt;=ROUNDDOWN(#REF!,10))*($B27&lt;=#REF!),#REF!),#REF!,0),2),0)</f>
        <v>0</v>
      </c>
      <c r="D27" s="4">
        <f>IFERROR(INDEX(#REF!,MATCH(SUMPRODUCT((#REF!=ProgramaciónDeClase[[#Headers],[LUNES]])*(ROUNDDOWN($B27,10)&gt;=ROUNDDOWN(#REF!,10))*($B27&lt;=#REF!),#REF!),#REF!,0),2),0)</f>
        <v>0</v>
      </c>
      <c r="E27" s="9">
        <f>IFERROR(INDEX(#REF!,MATCH(SUMPRODUCT((#REF!=ProgramaciónDeClase[[#Headers],[MARTES]])*(ROUNDDOWN($B27,10)&gt;=ROUNDDOWN(#REF!,10))*($B27&lt;=#REF!),#REF!),#REF!,0),2),0)</f>
        <v>0</v>
      </c>
      <c r="F27" s="4">
        <f>IFERROR(INDEX(#REF!,MATCH(SUMPRODUCT((#REF!=ProgramaciónDeClase[[#Headers],[MIÉRCOLES]])*(ROUNDDOWN($B27,10)&gt;=ROUNDDOWN(#REF!,10))*($B27&lt;=#REF!),#REF!),#REF!,0),2),0)</f>
        <v>0</v>
      </c>
      <c r="G27" s="4">
        <f>IFERROR(INDEX(#REF!,MATCH(SUMPRODUCT((#REF!=ProgramaciónDeClase[[#Headers],[JUEVES]])*(ROUNDDOWN($B27,10)&gt;=ROUNDDOWN(#REF!,10))*($B27&lt;=#REF!),#REF!),#REF!,0),2),0)</f>
        <v>0</v>
      </c>
      <c r="H27" s="4">
        <f>IFERROR(INDEX(#REF!,MATCH(SUMPRODUCT((#REF!=ProgramaciónDeClase[[#Headers],[VIERNES]])*(ROUNDDOWN($B27,10)&gt;=ROUNDDOWN(#REF!,10))*($B27&lt;=#REF!),#REF!),#REF!,0),2),0)</f>
        <v>0</v>
      </c>
      <c r="I27" s="4">
        <f>IFERROR(INDEX(#REF!,MATCH(SUMPRODUCT((#REF!=ProgramaciónDeClase[[#Headers],[SÁBADO]])*(ROUNDDOWN($B27,10)&gt;=ROUNDDOWN(#REF!,10))*($B27&lt;=#REF!),#REF!),#REF!,0),2),0)</f>
        <v>0</v>
      </c>
    </row>
    <row r="28" spans="1:9" ht="30" customHeight="1" x14ac:dyDescent="0.2">
      <c r="B28" s="2">
        <f t="shared" si="0"/>
        <v>0.8333333333333337</v>
      </c>
      <c r="C28" s="9">
        <f>IFERROR(INDEX(#REF!,MATCH(SUMPRODUCT((#REF!=ProgramaciónDeClase[[#Headers],[DOMINGO]])*(ROUNDDOWN($B28,10)&gt;=ROUNDDOWN(#REF!,10))*($B28&lt;=#REF!),#REF!),#REF!,0),2),0)</f>
        <v>0</v>
      </c>
      <c r="D28" s="4">
        <f>IFERROR(INDEX(#REF!,MATCH(SUMPRODUCT((#REF!=ProgramaciónDeClase[[#Headers],[LUNES]])*(ROUNDDOWN($B28,10)&gt;=ROUNDDOWN(#REF!,10))*($B28&lt;=#REF!),#REF!),#REF!,0),2),0)</f>
        <v>0</v>
      </c>
      <c r="E28" s="9">
        <f>IFERROR(INDEX(#REF!,MATCH(SUMPRODUCT((#REF!=ProgramaciónDeClase[[#Headers],[MARTES]])*(ROUNDDOWN($B28,10)&gt;=ROUNDDOWN(#REF!,10))*($B28&lt;=#REF!),#REF!),#REF!,0),2),0)</f>
        <v>0</v>
      </c>
      <c r="F28" s="4">
        <f>IFERROR(INDEX(#REF!,MATCH(SUMPRODUCT((#REF!=ProgramaciónDeClase[[#Headers],[MIÉRCOLES]])*(ROUNDDOWN($B28,10)&gt;=ROUNDDOWN(#REF!,10))*($B28&lt;=#REF!),#REF!),#REF!,0),2),0)</f>
        <v>0</v>
      </c>
      <c r="G28" s="4">
        <f>IFERROR(INDEX(#REF!,MATCH(SUMPRODUCT((#REF!=ProgramaciónDeClase[[#Headers],[JUEVES]])*(ROUNDDOWN($B28,10)&gt;=ROUNDDOWN(#REF!,10))*($B28&lt;=#REF!),#REF!),#REF!,0),2),0)</f>
        <v>0</v>
      </c>
      <c r="H28" s="4">
        <f>IFERROR(INDEX(#REF!,MATCH(SUMPRODUCT((#REF!=ProgramaciónDeClase[[#Headers],[VIERNES]])*(ROUNDDOWN($B28,10)&gt;=ROUNDDOWN(#REF!,10))*($B28&lt;=#REF!),#REF!),#REF!,0),2),0)</f>
        <v>0</v>
      </c>
      <c r="I28" s="4">
        <f>IFERROR(INDEX(#REF!,MATCH(SUMPRODUCT((#REF!=ProgramaciónDeClase[[#Headers],[SÁBADO]])*(ROUNDDOWN($B28,10)&gt;=ROUNDDOWN(#REF!,10))*($B28&lt;=#REF!),#REF!),#REF!,0),2),0)</f>
        <v>0</v>
      </c>
    </row>
    <row r="29" spans="1:9" ht="30" customHeight="1" x14ac:dyDescent="0.2">
      <c r="B29" s="2">
        <f t="shared" si="0"/>
        <v>0.85416666666666707</v>
      </c>
      <c r="C29" s="9">
        <f>IFERROR(INDEX(#REF!,MATCH(SUMPRODUCT((#REF!=ProgramaciónDeClase[[#Headers],[DOMINGO]])*(ROUNDDOWN($B29,10)&gt;=ROUNDDOWN(#REF!,10))*($B29&lt;=#REF!),#REF!),#REF!,0),2),0)</f>
        <v>0</v>
      </c>
      <c r="D29" s="4">
        <f>IFERROR(INDEX(#REF!,MATCH(SUMPRODUCT((#REF!=ProgramaciónDeClase[[#Headers],[LUNES]])*(ROUNDDOWN($B29,10)&gt;=ROUNDDOWN(#REF!,10))*($B29&lt;=#REF!),#REF!),#REF!,0),2),0)</f>
        <v>0</v>
      </c>
      <c r="E29" s="9">
        <f>IFERROR(INDEX(#REF!,MATCH(SUMPRODUCT((#REF!=ProgramaciónDeClase[[#Headers],[MARTES]])*(ROUNDDOWN($B29,10)&gt;=ROUNDDOWN(#REF!,10))*($B29&lt;=#REF!),#REF!),#REF!,0),2),0)</f>
        <v>0</v>
      </c>
      <c r="F29" s="4">
        <f>IFERROR(INDEX(#REF!,MATCH(SUMPRODUCT((#REF!=ProgramaciónDeClase[[#Headers],[MIÉRCOLES]])*(ROUNDDOWN($B29,10)&gt;=ROUNDDOWN(#REF!,10))*($B29&lt;=#REF!),#REF!),#REF!,0),2),0)</f>
        <v>0</v>
      </c>
      <c r="G29" s="4">
        <f>IFERROR(INDEX(#REF!,MATCH(SUMPRODUCT((#REF!=ProgramaciónDeClase[[#Headers],[JUEVES]])*(ROUNDDOWN($B29,10)&gt;=ROUNDDOWN(#REF!,10))*($B29&lt;=#REF!),#REF!),#REF!,0),2),0)</f>
        <v>0</v>
      </c>
      <c r="H29" s="4">
        <f>IFERROR(INDEX(#REF!,MATCH(SUMPRODUCT((#REF!=ProgramaciónDeClase[[#Headers],[VIERNES]])*(ROUNDDOWN($B29,10)&gt;=ROUNDDOWN(#REF!,10))*($B29&lt;=#REF!),#REF!),#REF!,0),2),0)</f>
        <v>0</v>
      </c>
      <c r="I29" s="4">
        <f>IFERROR(INDEX(#REF!,MATCH(SUMPRODUCT((#REF!=ProgramaciónDeClase[[#Headers],[SÁBADO]])*(ROUNDDOWN($B29,10)&gt;=ROUNDDOWN(#REF!,10))*($B29&lt;=#REF!),#REF!),#REF!,0),2),0)</f>
        <v>0</v>
      </c>
    </row>
    <row r="30" spans="1:9" ht="30" customHeight="1" x14ac:dyDescent="0.2">
      <c r="B30" s="2">
        <f t="shared" si="0"/>
        <v>0.87500000000000044</v>
      </c>
      <c r="C30" s="9">
        <f>IFERROR(INDEX(#REF!,MATCH(SUMPRODUCT((#REF!=ProgramaciónDeClase[[#Headers],[DOMINGO]])*(ROUNDDOWN($B30,10)&gt;=ROUNDDOWN(#REF!,10))*($B30&lt;=#REF!),#REF!),#REF!,0),2),0)</f>
        <v>0</v>
      </c>
      <c r="D30" s="4">
        <f>IFERROR(INDEX(#REF!,MATCH(SUMPRODUCT((#REF!=ProgramaciónDeClase[[#Headers],[LUNES]])*(ROUNDDOWN($B30,10)&gt;=ROUNDDOWN(#REF!,10))*($B30&lt;=#REF!),#REF!),#REF!,0),2),0)</f>
        <v>0</v>
      </c>
      <c r="E30" s="9">
        <f>IFERROR(INDEX(#REF!,MATCH(SUMPRODUCT((#REF!=ProgramaciónDeClase[[#Headers],[MARTES]])*(ROUNDDOWN($B30,10)&gt;=ROUNDDOWN(#REF!,10))*($B30&lt;=#REF!),#REF!),#REF!,0),2),0)</f>
        <v>0</v>
      </c>
      <c r="F30" s="4">
        <f>IFERROR(INDEX(#REF!,MATCH(SUMPRODUCT((#REF!=ProgramaciónDeClase[[#Headers],[MIÉRCOLES]])*(ROUNDDOWN($B30,10)&gt;=ROUNDDOWN(#REF!,10))*($B30&lt;=#REF!),#REF!),#REF!,0),2),0)</f>
        <v>0</v>
      </c>
      <c r="G30" s="4">
        <f>IFERROR(INDEX(#REF!,MATCH(SUMPRODUCT((#REF!=ProgramaciónDeClase[[#Headers],[JUEVES]])*(ROUNDDOWN($B30,10)&gt;=ROUNDDOWN(#REF!,10))*($B30&lt;=#REF!),#REF!),#REF!,0),2),0)</f>
        <v>0</v>
      </c>
      <c r="H30" s="4">
        <f>IFERROR(INDEX(#REF!,MATCH(SUMPRODUCT((#REF!=ProgramaciónDeClase[[#Headers],[VIERNES]])*(ROUNDDOWN($B30,10)&gt;=ROUNDDOWN(#REF!,10))*($B30&lt;=#REF!),#REF!),#REF!,0),2),0)</f>
        <v>0</v>
      </c>
      <c r="I30" s="4">
        <f>IFERROR(INDEX(#REF!,MATCH(SUMPRODUCT((#REF!=ProgramaciónDeClase[[#Headers],[SÁBADO]])*(ROUNDDOWN($B30,10)&gt;=ROUNDDOWN(#REF!,10))*($B30&lt;=#REF!),#REF!),#REF!,0),2),0)</f>
        <v>0</v>
      </c>
    </row>
    <row r="31" spans="1:9" ht="30" customHeight="1" x14ac:dyDescent="0.2">
      <c r="B31" s="2">
        <f t="shared" si="0"/>
        <v>0.89583333333333381</v>
      </c>
      <c r="C31" s="9">
        <f>IFERROR(INDEX(#REF!,MATCH(SUMPRODUCT((#REF!=ProgramaciónDeClase[[#Headers],[DOMINGO]])*(ROUNDDOWN($B31,10)&gt;=ROUNDDOWN(#REF!,10))*($B31&lt;=#REF!),#REF!),#REF!,0),2),0)</f>
        <v>0</v>
      </c>
      <c r="D31" s="4">
        <f>IFERROR(INDEX(#REF!,MATCH(SUMPRODUCT((#REF!=ProgramaciónDeClase[[#Headers],[LUNES]])*(ROUNDDOWN($B31,10)&gt;=ROUNDDOWN(#REF!,10))*($B31&lt;=#REF!),#REF!),#REF!,0),2),0)</f>
        <v>0</v>
      </c>
      <c r="E31" s="9">
        <f>IFERROR(INDEX(#REF!,MATCH(SUMPRODUCT((#REF!=ProgramaciónDeClase[[#Headers],[MARTES]])*(ROUNDDOWN($B31,10)&gt;=ROUNDDOWN(#REF!,10))*($B31&lt;=#REF!),#REF!),#REF!,0),2),0)</f>
        <v>0</v>
      </c>
      <c r="F31" s="4">
        <f>IFERROR(INDEX(#REF!,MATCH(SUMPRODUCT((#REF!=ProgramaciónDeClase[[#Headers],[MIÉRCOLES]])*(ROUNDDOWN($B31,10)&gt;=ROUNDDOWN(#REF!,10))*($B31&lt;=#REF!),#REF!),#REF!,0),2),0)</f>
        <v>0</v>
      </c>
      <c r="G31" s="4">
        <f>IFERROR(INDEX(#REF!,MATCH(SUMPRODUCT((#REF!=ProgramaciónDeClase[[#Headers],[JUEVES]])*(ROUNDDOWN($B31,10)&gt;=ROUNDDOWN(#REF!,10))*($B31&lt;=#REF!),#REF!),#REF!,0),2),0)</f>
        <v>0</v>
      </c>
      <c r="H31" s="4">
        <f>IFERROR(INDEX(#REF!,MATCH(SUMPRODUCT((#REF!=ProgramaciónDeClase[[#Headers],[VIERNES]])*(ROUNDDOWN($B31,10)&gt;=ROUNDDOWN(#REF!,10))*($B31&lt;=#REF!),#REF!),#REF!,0),2),0)</f>
        <v>0</v>
      </c>
      <c r="I31" s="4">
        <f>IFERROR(INDEX(#REF!,MATCH(SUMPRODUCT((#REF!=ProgramaciónDeClase[[#Headers],[SÁBADO]])*(ROUNDDOWN($B31,10)&gt;=ROUNDDOWN(#REF!,10))*($B31&lt;=#REF!),#REF!),#REF!,0),2),0)</f>
        <v>0</v>
      </c>
    </row>
    <row r="32" spans="1:9" ht="30" customHeight="1" x14ac:dyDescent="0.2">
      <c r="B32" s="2">
        <f t="shared" si="0"/>
        <v>0.91666666666666718</v>
      </c>
      <c r="C32" s="9">
        <f>IFERROR(INDEX(#REF!,MATCH(SUMPRODUCT((#REF!=ProgramaciónDeClase[[#Headers],[DOMINGO]])*(ROUNDDOWN($B32,10)&gt;=ROUNDDOWN(#REF!,10))*($B32&lt;=#REF!),#REF!),#REF!,0),2),0)</f>
        <v>0</v>
      </c>
      <c r="D32" s="4">
        <f>IFERROR(INDEX(#REF!,MATCH(SUMPRODUCT((#REF!=ProgramaciónDeClase[[#Headers],[LUNES]])*(ROUNDDOWN($B32,10)&gt;=ROUNDDOWN(#REF!,10))*($B32&lt;=#REF!),#REF!),#REF!,0),2),0)</f>
        <v>0</v>
      </c>
      <c r="E32" s="9">
        <f>IFERROR(INDEX(#REF!,MATCH(SUMPRODUCT((#REF!=ProgramaciónDeClase[[#Headers],[MARTES]])*(ROUNDDOWN($B32,10)&gt;=ROUNDDOWN(#REF!,10))*($B32&lt;=#REF!),#REF!),#REF!,0),2),0)</f>
        <v>0</v>
      </c>
      <c r="F32" s="4">
        <f>IFERROR(INDEX(#REF!,MATCH(SUMPRODUCT((#REF!=ProgramaciónDeClase[[#Headers],[MIÉRCOLES]])*(ROUNDDOWN($B32,10)&gt;=ROUNDDOWN(#REF!,10))*($B32&lt;=#REF!),#REF!),#REF!,0),2),0)</f>
        <v>0</v>
      </c>
      <c r="G32" s="4">
        <f>IFERROR(INDEX(#REF!,MATCH(SUMPRODUCT((#REF!=ProgramaciónDeClase[[#Headers],[JUEVES]])*(ROUNDDOWN($B32,10)&gt;=ROUNDDOWN(#REF!,10))*($B32&lt;=#REF!),#REF!),#REF!,0),2),0)</f>
        <v>0</v>
      </c>
      <c r="H32" s="4">
        <f>IFERROR(INDEX(#REF!,MATCH(SUMPRODUCT((#REF!=ProgramaciónDeClase[[#Headers],[VIERNES]])*(ROUNDDOWN($B32,10)&gt;=ROUNDDOWN(#REF!,10))*($B32&lt;=#REF!),#REF!),#REF!,0),2),0)</f>
        <v>0</v>
      </c>
      <c r="I32" s="4">
        <f>IFERROR(INDEX(#REF!,MATCH(SUMPRODUCT((#REF!=ProgramaciónDeClase[[#Headers],[SÁBADO]])*(ROUNDDOWN($B32,10)&gt;=ROUNDDOWN(#REF!,10))*($B32&lt;=#REF!),#REF!),#REF!,0),2),0)</f>
        <v>0</v>
      </c>
    </row>
    <row r="33" spans="2:9" ht="30" customHeight="1" x14ac:dyDescent="0.2">
      <c r="B33" s="2">
        <f t="shared" si="0"/>
        <v>0.93750000000000056</v>
      </c>
      <c r="C33" s="9">
        <f>IFERROR(INDEX(#REF!,MATCH(SUMPRODUCT((#REF!=ProgramaciónDeClase[[#Headers],[DOMINGO]])*(ROUNDDOWN($B33,10)&gt;=ROUNDDOWN(#REF!,10))*($B33&lt;=#REF!),#REF!),#REF!,0),2),0)</f>
        <v>0</v>
      </c>
      <c r="D33" s="4">
        <f>IFERROR(INDEX(#REF!,MATCH(SUMPRODUCT((#REF!=ProgramaciónDeClase[[#Headers],[LUNES]])*(ROUNDDOWN($B33,10)&gt;=ROUNDDOWN(#REF!,10))*($B33&lt;=#REF!),#REF!),#REF!,0),2),0)</f>
        <v>0</v>
      </c>
      <c r="E33" s="9">
        <f>IFERROR(INDEX(#REF!,MATCH(SUMPRODUCT((#REF!=ProgramaciónDeClase[[#Headers],[MARTES]])*(ROUNDDOWN($B33,10)&gt;=ROUNDDOWN(#REF!,10))*($B33&lt;=#REF!),#REF!),#REF!,0),2),0)</f>
        <v>0</v>
      </c>
      <c r="F33" s="4">
        <f>IFERROR(INDEX(#REF!,MATCH(SUMPRODUCT((#REF!=ProgramaciónDeClase[[#Headers],[MIÉRCOLES]])*(ROUNDDOWN($B33,10)&gt;=ROUNDDOWN(#REF!,10))*($B33&lt;=#REF!),#REF!),#REF!,0),2),0)</f>
        <v>0</v>
      </c>
      <c r="G33" s="4">
        <f>IFERROR(INDEX(#REF!,MATCH(SUMPRODUCT((#REF!=ProgramaciónDeClase[[#Headers],[JUEVES]])*(ROUNDDOWN($B33,10)&gt;=ROUNDDOWN(#REF!,10))*($B33&lt;=#REF!),#REF!),#REF!,0),2),0)</f>
        <v>0</v>
      </c>
      <c r="H33" s="4">
        <f>IFERROR(INDEX(#REF!,MATCH(SUMPRODUCT((#REF!=ProgramaciónDeClase[[#Headers],[VIERNES]])*(ROUNDDOWN($B33,10)&gt;=ROUNDDOWN(#REF!,10))*($B33&lt;=#REF!),#REF!),#REF!,0),2),0)</f>
        <v>0</v>
      </c>
      <c r="I33" s="4">
        <f>IFERROR(INDEX(#REF!,MATCH(SUMPRODUCT((#REF!=ProgramaciónDeClase[[#Headers],[SÁBADO]])*(ROUNDDOWN($B33,10)&gt;=ROUNDDOWN(#REF!,10))*($B33&lt;=#REF!),#REF!),#REF!,0),2),0)</f>
        <v>0</v>
      </c>
    </row>
    <row r="34" spans="2:9" ht="30" customHeight="1" x14ac:dyDescent="0.2">
      <c r="B34" s="2">
        <f>B33+Incremento</f>
        <v>0.95833333333333393</v>
      </c>
      <c r="C34" s="9">
        <f>IFERROR(INDEX(#REF!,MATCH(SUMPRODUCT((#REF!=ProgramaciónDeClase[[#Headers],[DOMINGO]])*(ROUNDDOWN($B34,10)&gt;=ROUNDDOWN(#REF!,10))*($B34&lt;=#REF!),#REF!),#REF!,0),2),0)</f>
        <v>0</v>
      </c>
      <c r="D34" s="4">
        <f>IFERROR(INDEX(#REF!,MATCH(SUMPRODUCT((#REF!=ProgramaciónDeClase[[#Headers],[LUNES]])*(ROUNDDOWN($B34,10)&gt;=ROUNDDOWN(#REF!,10))*($B34&lt;=#REF!),#REF!),#REF!,0),2),0)</f>
        <v>0</v>
      </c>
      <c r="E34" s="9">
        <f>IFERROR(INDEX(#REF!,MATCH(SUMPRODUCT((#REF!=ProgramaciónDeClase[[#Headers],[MARTES]])*(ROUNDDOWN($B34,10)&gt;=ROUNDDOWN(#REF!,10))*($B34&lt;=#REF!),#REF!),#REF!,0),2),0)</f>
        <v>0</v>
      </c>
      <c r="F34" s="4">
        <f>IFERROR(INDEX(#REF!,MATCH(SUMPRODUCT((#REF!=ProgramaciónDeClase[[#Headers],[MIÉRCOLES]])*(ROUNDDOWN($B34,10)&gt;=ROUNDDOWN(#REF!,10))*($B34&lt;=#REF!),#REF!),#REF!,0),2),0)</f>
        <v>0</v>
      </c>
      <c r="G34" s="4">
        <f>IFERROR(INDEX(#REF!,MATCH(SUMPRODUCT((#REF!=ProgramaciónDeClase[[#Headers],[JUEVES]])*(ROUNDDOWN($B34,10)&gt;=ROUNDDOWN(#REF!,10))*($B34&lt;=#REF!),#REF!),#REF!,0),2),0)</f>
        <v>0</v>
      </c>
      <c r="H34" s="4">
        <f>IFERROR(INDEX(#REF!,MATCH(SUMPRODUCT((#REF!=ProgramaciónDeClase[[#Headers],[VIERNES]])*(ROUNDDOWN($B34,10)&gt;=ROUNDDOWN(#REF!,10))*($B34&lt;=#REF!),#REF!),#REF!,0),2),0)</f>
        <v>0</v>
      </c>
      <c r="I34" s="4">
        <f>IFERROR(INDEX(#REF!,MATCH(SUMPRODUCT((#REF!=ProgramaciónDeClase[[#Headers],[SÁBADO]])*(ROUNDDOWN($B34,10)&gt;=ROUNDDOWN(#REF!,10))*($B34&lt;=#REF!),#REF!),#REF!,0),2),0)</f>
        <v>0</v>
      </c>
    </row>
    <row r="35" spans="2:9" ht="30" customHeight="1" x14ac:dyDescent="0.2">
      <c r="B35" s="2">
        <f t="shared" si="0"/>
        <v>0.9791666666666673</v>
      </c>
      <c r="C35" s="9">
        <f>IFERROR(INDEX(#REF!,MATCH(SUMPRODUCT((#REF!=ProgramaciónDeClase[[#Headers],[DOMINGO]])*(ROUNDDOWN($B35,10)&gt;=ROUNDDOWN(#REF!,10))*($B35&lt;=#REF!),#REF!),#REF!,0),2),0)</f>
        <v>0</v>
      </c>
      <c r="D35" s="4">
        <f>IFERROR(INDEX(#REF!,MATCH(SUMPRODUCT((#REF!=ProgramaciónDeClase[[#Headers],[LUNES]])*(ROUNDDOWN($B35,10)&gt;=ROUNDDOWN(#REF!,10))*($B35&lt;=#REF!),#REF!),#REF!,0),2),0)</f>
        <v>0</v>
      </c>
      <c r="E35" s="9">
        <f>IFERROR(INDEX(#REF!,MATCH(SUMPRODUCT((#REF!=ProgramaciónDeClase[[#Headers],[MARTES]])*(ROUNDDOWN($B35,10)&gt;=ROUNDDOWN(#REF!,10))*($B35&lt;=#REF!),#REF!),#REF!,0),2),0)</f>
        <v>0</v>
      </c>
      <c r="F35" s="4">
        <f>IFERROR(INDEX(#REF!,MATCH(SUMPRODUCT((#REF!=ProgramaciónDeClase[[#Headers],[MIÉRCOLES]])*(ROUNDDOWN($B35,10)&gt;=ROUNDDOWN(#REF!,10))*($B35&lt;=#REF!),#REF!),#REF!,0),2),0)</f>
        <v>0</v>
      </c>
      <c r="G35" s="4">
        <f>IFERROR(INDEX(#REF!,MATCH(SUMPRODUCT((#REF!=ProgramaciónDeClase[[#Headers],[JUEVES]])*(ROUNDDOWN($B35,10)&gt;=ROUNDDOWN(#REF!,10))*($B35&lt;=#REF!),#REF!),#REF!,0),2),0)</f>
        <v>0</v>
      </c>
      <c r="H35" s="4">
        <f>IFERROR(INDEX(#REF!,MATCH(SUMPRODUCT((#REF!=ProgramaciónDeClase[[#Headers],[VIERNES]])*(ROUNDDOWN($B35,10)&gt;=ROUNDDOWN(#REF!,10))*($B35&lt;=#REF!),#REF!),#REF!,0),2),0)</f>
        <v>0</v>
      </c>
      <c r="I35" s="4">
        <f>IFERROR(INDEX(#REF!,MATCH(SUMPRODUCT((#REF!=ProgramaciónDeClase[[#Headers],[SÁBADO]])*(ROUNDDOWN($B35,10)&gt;=ROUNDDOWN(#REF!,10))*($B35&lt;=#REF!),#REF!),#REF!,0),2),0)</f>
        <v>0</v>
      </c>
    </row>
    <row r="36" spans="2:9" ht="30" customHeight="1" x14ac:dyDescent="0.2">
      <c r="B36" s="2">
        <f t="shared" si="0"/>
        <v>1.0000000000000007</v>
      </c>
      <c r="C36" s="4">
        <f>IFERROR(INDEX(#REF!,MATCH(SUMPRODUCT((#REF!=ProgramaciónDeClase[[#Headers],[DOMINGO]])*(ROUNDDOWN($B36,10)&gt;=ROUNDDOWN(#REF!,10))*($B36&lt;=#REF!),#REF!),#REF!,0),2),0)</f>
        <v>0</v>
      </c>
      <c r="D36" s="4">
        <f>IFERROR(INDEX(#REF!,MATCH(SUMPRODUCT((#REF!=ProgramaciónDeClase[[#Headers],[LUNES]])*(ROUNDDOWN($B36,10)&gt;=ROUNDDOWN(#REF!,10))*($B36&lt;=#REF!),#REF!),#REF!,0),2),0)</f>
        <v>0</v>
      </c>
      <c r="E36" s="4">
        <f>IFERROR(INDEX(#REF!,MATCH(SUMPRODUCT((#REF!=ProgramaciónDeClase[[#Headers],[MARTES]])*(ROUNDDOWN($B36,10)&gt;=ROUNDDOWN(#REF!,10))*($B36&lt;=#REF!),#REF!),#REF!,0),2),0)</f>
        <v>0</v>
      </c>
      <c r="F36" s="4">
        <f>IFERROR(INDEX(#REF!,MATCH(SUMPRODUCT((#REF!=ProgramaciónDeClase[[#Headers],[MIÉRCOLES]])*(ROUNDDOWN($B36,10)&gt;=ROUNDDOWN(#REF!,10))*($B36&lt;=#REF!),#REF!),#REF!,0),2),0)</f>
        <v>0</v>
      </c>
      <c r="G36" s="4">
        <f>IFERROR(INDEX(#REF!,MATCH(SUMPRODUCT((#REF!=ProgramaciónDeClase[[#Headers],[JUEVES]])*(ROUNDDOWN($B36,10)&gt;=ROUNDDOWN(#REF!,10))*($B36&lt;=#REF!),#REF!),#REF!,0),2),0)</f>
        <v>0</v>
      </c>
      <c r="H36" s="4">
        <f>IFERROR(INDEX(#REF!,MATCH(SUMPRODUCT((#REF!=ProgramaciónDeClase[[#Headers],[VIERNES]])*(ROUNDDOWN($B36,10)&gt;=ROUNDDOWN(#REF!,10))*($B36&lt;=#REF!),#REF!),#REF!,0),2),0)</f>
        <v>0</v>
      </c>
      <c r="I36" s="4">
        <f>IFERROR(INDEX(#REF!,MATCH(SUMPRODUCT((#REF!=ProgramaciónDeClase[[#Headers],[SÁBADO]])*(ROUNDDOWN($B36,10)&gt;=ROUNDDOWN(#REF!,10))*($B36&lt;=#REF!),#REF!),#REF!,0),2),0)</f>
        <v>0</v>
      </c>
    </row>
    <row r="37" spans="2:9" ht="30" customHeight="1" x14ac:dyDescent="0.2">
      <c r="B37" s="2">
        <f t="shared" ref="B37:B56" si="1">B36+Incremento</f>
        <v>1.0208333333333339</v>
      </c>
      <c r="C37" s="4">
        <f>IFERROR(INDEX(#REF!,MATCH(SUMPRODUCT((#REF!=ProgramaciónDeClase[[#Headers],[DOMINGO]])*(ROUNDDOWN($B37,10)&gt;=ROUNDDOWN(#REF!,10))*($B37&lt;=#REF!),#REF!),#REF!,0),2),0)</f>
        <v>0</v>
      </c>
      <c r="D37" s="4">
        <f>IFERROR(INDEX(#REF!,MATCH(SUMPRODUCT((#REF!=ProgramaciónDeClase[[#Headers],[LUNES]])*(ROUNDDOWN($B37,10)&gt;=ROUNDDOWN(#REF!,10))*($B37&lt;=#REF!),#REF!),#REF!,0),2),0)</f>
        <v>0</v>
      </c>
      <c r="E37" s="4">
        <f>IFERROR(INDEX(#REF!,MATCH(SUMPRODUCT((#REF!=ProgramaciónDeClase[[#Headers],[MARTES]])*(ROUNDDOWN($B37,10)&gt;=ROUNDDOWN(#REF!,10))*($B37&lt;=#REF!),#REF!),#REF!,0),2),0)</f>
        <v>0</v>
      </c>
      <c r="F37" s="4">
        <f>IFERROR(INDEX(#REF!,MATCH(SUMPRODUCT((#REF!=ProgramaciónDeClase[[#Headers],[MIÉRCOLES]])*(ROUNDDOWN($B37,10)&gt;=ROUNDDOWN(#REF!,10))*($B37&lt;=#REF!),#REF!),#REF!,0),2),0)</f>
        <v>0</v>
      </c>
      <c r="G37" s="4">
        <f>IFERROR(INDEX(#REF!,MATCH(SUMPRODUCT((#REF!=ProgramaciónDeClase[[#Headers],[JUEVES]])*(ROUNDDOWN($B37,10)&gt;=ROUNDDOWN(#REF!,10))*($B37&lt;=#REF!),#REF!),#REF!,0),2),0)</f>
        <v>0</v>
      </c>
      <c r="H37" s="4">
        <f>IFERROR(INDEX(#REF!,MATCH(SUMPRODUCT((#REF!=ProgramaciónDeClase[[#Headers],[VIERNES]])*(ROUNDDOWN($B37,10)&gt;=ROUNDDOWN(#REF!,10))*($B37&lt;=#REF!),#REF!),#REF!,0),2),0)</f>
        <v>0</v>
      </c>
      <c r="I37" s="4">
        <f>IFERROR(INDEX(#REF!,MATCH(SUMPRODUCT((#REF!=ProgramaciónDeClase[[#Headers],[SÁBADO]])*(ROUNDDOWN($B37,10)&gt;=ROUNDDOWN(#REF!,10))*($B37&lt;=#REF!),#REF!),#REF!,0),2),0)</f>
        <v>0</v>
      </c>
    </row>
    <row r="38" spans="2:9" ht="30" customHeight="1" x14ac:dyDescent="0.2">
      <c r="B38" s="2">
        <f t="shared" si="1"/>
        <v>1.0416666666666672</v>
      </c>
      <c r="C38" s="4">
        <f>IFERROR(INDEX(#REF!,MATCH(SUMPRODUCT((#REF!=ProgramaciónDeClase[[#Headers],[DOMINGO]])*(ROUNDDOWN($B38,10)&gt;=ROUNDDOWN(#REF!,10))*($B38&lt;=#REF!),#REF!),#REF!,0),2),0)</f>
        <v>0</v>
      </c>
      <c r="D38" s="4">
        <f>IFERROR(INDEX(#REF!,MATCH(SUMPRODUCT((#REF!=ProgramaciónDeClase[[#Headers],[LUNES]])*(ROUNDDOWN($B38,10)&gt;=ROUNDDOWN(#REF!,10))*($B38&lt;=#REF!),#REF!),#REF!,0),2),0)</f>
        <v>0</v>
      </c>
      <c r="E38" s="4">
        <f>IFERROR(INDEX(#REF!,MATCH(SUMPRODUCT((#REF!=ProgramaciónDeClase[[#Headers],[MARTES]])*(ROUNDDOWN($B38,10)&gt;=ROUNDDOWN(#REF!,10))*($B38&lt;=#REF!),#REF!),#REF!,0),2),0)</f>
        <v>0</v>
      </c>
      <c r="F38" s="4">
        <f>IFERROR(INDEX(#REF!,MATCH(SUMPRODUCT((#REF!=ProgramaciónDeClase[[#Headers],[MIÉRCOLES]])*(ROUNDDOWN($B38,10)&gt;=ROUNDDOWN(#REF!,10))*($B38&lt;=#REF!),#REF!),#REF!,0),2),0)</f>
        <v>0</v>
      </c>
      <c r="G38" s="4">
        <f>IFERROR(INDEX(#REF!,MATCH(SUMPRODUCT((#REF!=ProgramaciónDeClase[[#Headers],[JUEVES]])*(ROUNDDOWN($B38,10)&gt;=ROUNDDOWN(#REF!,10))*($B38&lt;=#REF!),#REF!),#REF!,0),2),0)</f>
        <v>0</v>
      </c>
      <c r="H38" s="4">
        <f>IFERROR(INDEX(#REF!,MATCH(SUMPRODUCT((#REF!=ProgramaciónDeClase[[#Headers],[VIERNES]])*(ROUNDDOWN($B38,10)&gt;=ROUNDDOWN(#REF!,10))*($B38&lt;=#REF!),#REF!),#REF!,0),2),0)</f>
        <v>0</v>
      </c>
      <c r="I38" s="4">
        <f>IFERROR(INDEX(#REF!,MATCH(SUMPRODUCT((#REF!=ProgramaciónDeClase[[#Headers],[SÁBADO]])*(ROUNDDOWN($B38,10)&gt;=ROUNDDOWN(#REF!,10))*($B38&lt;=#REF!),#REF!),#REF!,0),2),0)</f>
        <v>0</v>
      </c>
    </row>
    <row r="39" spans="2:9" ht="30" customHeight="1" x14ac:dyDescent="0.2">
      <c r="B39" s="2">
        <f t="shared" si="1"/>
        <v>1.0625000000000004</v>
      </c>
      <c r="C39" s="4">
        <f>IFERROR(INDEX(#REF!,MATCH(SUMPRODUCT((#REF!=ProgramaciónDeClase[[#Headers],[DOMINGO]])*(ROUNDDOWN($B39,10)&gt;=ROUNDDOWN(#REF!,10))*($B39&lt;=#REF!),#REF!),#REF!,0),2),0)</f>
        <v>0</v>
      </c>
      <c r="D39" s="4">
        <f>IFERROR(INDEX(#REF!,MATCH(SUMPRODUCT((#REF!=ProgramaciónDeClase[[#Headers],[LUNES]])*(ROUNDDOWN($B39,10)&gt;=ROUNDDOWN(#REF!,10))*($B39&lt;=#REF!),#REF!),#REF!,0),2),0)</f>
        <v>0</v>
      </c>
      <c r="E39" s="4">
        <f>IFERROR(INDEX(#REF!,MATCH(SUMPRODUCT((#REF!=ProgramaciónDeClase[[#Headers],[MARTES]])*(ROUNDDOWN($B39,10)&gt;=ROUNDDOWN(#REF!,10))*($B39&lt;=#REF!),#REF!),#REF!,0),2),0)</f>
        <v>0</v>
      </c>
      <c r="F39" s="4">
        <f>IFERROR(INDEX(#REF!,MATCH(SUMPRODUCT((#REF!=ProgramaciónDeClase[[#Headers],[MIÉRCOLES]])*(ROUNDDOWN($B39,10)&gt;=ROUNDDOWN(#REF!,10))*($B39&lt;=#REF!),#REF!),#REF!,0),2),0)</f>
        <v>0</v>
      </c>
      <c r="G39" s="4">
        <f>IFERROR(INDEX(#REF!,MATCH(SUMPRODUCT((#REF!=ProgramaciónDeClase[[#Headers],[JUEVES]])*(ROUNDDOWN($B39,10)&gt;=ROUNDDOWN(#REF!,10))*($B39&lt;=#REF!),#REF!),#REF!,0),2),0)</f>
        <v>0</v>
      </c>
      <c r="H39" s="4">
        <f>IFERROR(INDEX(#REF!,MATCH(SUMPRODUCT((#REF!=ProgramaciónDeClase[[#Headers],[VIERNES]])*(ROUNDDOWN($B39,10)&gt;=ROUNDDOWN(#REF!,10))*($B39&lt;=#REF!),#REF!),#REF!,0),2),0)</f>
        <v>0</v>
      </c>
      <c r="I39" s="4">
        <f>IFERROR(INDEX(#REF!,MATCH(SUMPRODUCT((#REF!=ProgramaciónDeClase[[#Headers],[SÁBADO]])*(ROUNDDOWN($B39,10)&gt;=ROUNDDOWN(#REF!,10))*($B39&lt;=#REF!),#REF!),#REF!,0),2),0)</f>
        <v>0</v>
      </c>
    </row>
    <row r="40" spans="2:9" ht="30" customHeight="1" x14ac:dyDescent="0.2">
      <c r="B40" s="2">
        <f t="shared" si="1"/>
        <v>1.0833333333333337</v>
      </c>
      <c r="C40" s="4">
        <f>IFERROR(INDEX(#REF!,MATCH(SUMPRODUCT((#REF!=ProgramaciónDeClase[[#Headers],[DOMINGO]])*(ROUNDDOWN($B40,10)&gt;=ROUNDDOWN(#REF!,10))*($B40&lt;=#REF!),#REF!),#REF!,0),2),0)</f>
        <v>0</v>
      </c>
      <c r="D40" s="4">
        <f>IFERROR(INDEX(#REF!,MATCH(SUMPRODUCT((#REF!=ProgramaciónDeClase[[#Headers],[LUNES]])*(ROUNDDOWN($B40,10)&gt;=ROUNDDOWN(#REF!,10))*($B40&lt;=#REF!),#REF!),#REF!,0),2),0)</f>
        <v>0</v>
      </c>
      <c r="E40" s="4">
        <f>IFERROR(INDEX(#REF!,MATCH(SUMPRODUCT((#REF!=ProgramaciónDeClase[[#Headers],[MARTES]])*(ROUNDDOWN($B40,10)&gt;=ROUNDDOWN(#REF!,10))*($B40&lt;=#REF!),#REF!),#REF!,0),2),0)</f>
        <v>0</v>
      </c>
      <c r="F40" s="4">
        <f>IFERROR(INDEX(#REF!,MATCH(SUMPRODUCT((#REF!=ProgramaciónDeClase[[#Headers],[MIÉRCOLES]])*(ROUNDDOWN($B40,10)&gt;=ROUNDDOWN(#REF!,10))*($B40&lt;=#REF!),#REF!),#REF!,0),2),0)</f>
        <v>0</v>
      </c>
      <c r="G40" s="4">
        <f>IFERROR(INDEX(#REF!,MATCH(SUMPRODUCT((#REF!=ProgramaciónDeClase[[#Headers],[JUEVES]])*(ROUNDDOWN($B40,10)&gt;=ROUNDDOWN(#REF!,10))*($B40&lt;=#REF!),#REF!),#REF!,0),2),0)</f>
        <v>0</v>
      </c>
      <c r="H40" s="4">
        <f>IFERROR(INDEX(#REF!,MATCH(SUMPRODUCT((#REF!=ProgramaciónDeClase[[#Headers],[VIERNES]])*(ROUNDDOWN($B40,10)&gt;=ROUNDDOWN(#REF!,10))*($B40&lt;=#REF!),#REF!),#REF!,0),2),0)</f>
        <v>0</v>
      </c>
      <c r="I40" s="4">
        <f>IFERROR(INDEX(#REF!,MATCH(SUMPRODUCT((#REF!=ProgramaciónDeClase[[#Headers],[SÁBADO]])*(ROUNDDOWN($B40,10)&gt;=ROUNDDOWN(#REF!,10))*($B40&lt;=#REF!),#REF!),#REF!,0),2),0)</f>
        <v>0</v>
      </c>
    </row>
    <row r="41" spans="2:9" ht="30" customHeight="1" x14ac:dyDescent="0.2">
      <c r="B41" s="2">
        <f t="shared" si="1"/>
        <v>1.104166666666667</v>
      </c>
      <c r="C41" s="4">
        <f>IFERROR(INDEX(#REF!,MATCH(SUMPRODUCT((#REF!=ProgramaciónDeClase[[#Headers],[DOMINGO]])*(ROUNDDOWN($B41,10)&gt;=ROUNDDOWN(#REF!,10))*($B41&lt;=#REF!),#REF!),#REF!,0),2),0)</f>
        <v>0</v>
      </c>
      <c r="D41" s="4">
        <f>IFERROR(INDEX(#REF!,MATCH(SUMPRODUCT((#REF!=ProgramaciónDeClase[[#Headers],[LUNES]])*(ROUNDDOWN($B41,10)&gt;=ROUNDDOWN(#REF!,10))*($B41&lt;=#REF!),#REF!),#REF!,0),2),0)</f>
        <v>0</v>
      </c>
      <c r="E41" s="4">
        <f>IFERROR(INDEX(#REF!,MATCH(SUMPRODUCT((#REF!=ProgramaciónDeClase[[#Headers],[MARTES]])*(ROUNDDOWN($B41,10)&gt;=ROUNDDOWN(#REF!,10))*($B41&lt;=#REF!),#REF!),#REF!,0),2),0)</f>
        <v>0</v>
      </c>
      <c r="F41" s="4">
        <f>IFERROR(INDEX(#REF!,MATCH(SUMPRODUCT((#REF!=ProgramaciónDeClase[[#Headers],[MIÉRCOLES]])*(ROUNDDOWN($B41,10)&gt;=ROUNDDOWN(#REF!,10))*($B41&lt;=#REF!),#REF!),#REF!,0),2),0)</f>
        <v>0</v>
      </c>
      <c r="G41" s="4">
        <f>IFERROR(INDEX(#REF!,MATCH(SUMPRODUCT((#REF!=ProgramaciónDeClase[[#Headers],[JUEVES]])*(ROUNDDOWN($B41,10)&gt;=ROUNDDOWN(#REF!,10))*($B41&lt;=#REF!),#REF!),#REF!,0),2),0)</f>
        <v>0</v>
      </c>
      <c r="H41" s="4">
        <f>IFERROR(INDEX(#REF!,MATCH(SUMPRODUCT((#REF!=ProgramaciónDeClase[[#Headers],[VIERNES]])*(ROUNDDOWN($B41,10)&gt;=ROUNDDOWN(#REF!,10))*($B41&lt;=#REF!),#REF!),#REF!,0),2),0)</f>
        <v>0</v>
      </c>
      <c r="I41" s="4">
        <f>IFERROR(INDEX(#REF!,MATCH(SUMPRODUCT((#REF!=ProgramaciónDeClase[[#Headers],[SÁBADO]])*(ROUNDDOWN($B41,10)&gt;=ROUNDDOWN(#REF!,10))*($B41&lt;=#REF!),#REF!),#REF!,0),2),0)</f>
        <v>0</v>
      </c>
    </row>
    <row r="42" spans="2:9" ht="30" customHeight="1" x14ac:dyDescent="0.2">
      <c r="B42" s="2">
        <f t="shared" si="1"/>
        <v>1.1250000000000002</v>
      </c>
      <c r="C42" s="4">
        <f>IFERROR(INDEX(#REF!,MATCH(SUMPRODUCT((#REF!=ProgramaciónDeClase[[#Headers],[DOMINGO]])*(ROUNDDOWN($B42,10)&gt;=ROUNDDOWN(#REF!,10))*($B42&lt;=#REF!),#REF!),#REF!,0),2),0)</f>
        <v>0</v>
      </c>
      <c r="D42" s="4">
        <f>IFERROR(INDEX(#REF!,MATCH(SUMPRODUCT((#REF!=ProgramaciónDeClase[[#Headers],[LUNES]])*(ROUNDDOWN($B42,10)&gt;=ROUNDDOWN(#REF!,10))*($B42&lt;=#REF!),#REF!),#REF!,0),2),0)</f>
        <v>0</v>
      </c>
      <c r="E42" s="4">
        <f>IFERROR(INDEX(#REF!,MATCH(SUMPRODUCT((#REF!=ProgramaciónDeClase[[#Headers],[MARTES]])*(ROUNDDOWN($B42,10)&gt;=ROUNDDOWN(#REF!,10))*($B42&lt;=#REF!),#REF!),#REF!,0),2),0)</f>
        <v>0</v>
      </c>
      <c r="F42" s="4">
        <f>IFERROR(INDEX(#REF!,MATCH(SUMPRODUCT((#REF!=ProgramaciónDeClase[[#Headers],[MIÉRCOLES]])*(ROUNDDOWN($B42,10)&gt;=ROUNDDOWN(#REF!,10))*($B42&lt;=#REF!),#REF!),#REF!,0),2),0)</f>
        <v>0</v>
      </c>
      <c r="G42" s="4">
        <f>IFERROR(INDEX(#REF!,MATCH(SUMPRODUCT((#REF!=ProgramaciónDeClase[[#Headers],[JUEVES]])*(ROUNDDOWN($B42,10)&gt;=ROUNDDOWN(#REF!,10))*($B42&lt;=#REF!),#REF!),#REF!,0),2),0)</f>
        <v>0</v>
      </c>
      <c r="H42" s="4">
        <f>IFERROR(INDEX(#REF!,MATCH(SUMPRODUCT((#REF!=ProgramaciónDeClase[[#Headers],[VIERNES]])*(ROUNDDOWN($B42,10)&gt;=ROUNDDOWN(#REF!,10))*($B42&lt;=#REF!),#REF!),#REF!,0),2),0)</f>
        <v>0</v>
      </c>
      <c r="I42" s="4">
        <f>IFERROR(INDEX(#REF!,MATCH(SUMPRODUCT((#REF!=ProgramaciónDeClase[[#Headers],[SÁBADO]])*(ROUNDDOWN($B42,10)&gt;=ROUNDDOWN(#REF!,10))*($B42&lt;=#REF!),#REF!),#REF!,0),2),0)</f>
        <v>0</v>
      </c>
    </row>
    <row r="43" spans="2:9" ht="30" customHeight="1" x14ac:dyDescent="0.2">
      <c r="B43" s="2">
        <f t="shared" si="1"/>
        <v>1.1458333333333335</v>
      </c>
      <c r="C43" s="4">
        <f>IFERROR(INDEX(#REF!,MATCH(SUMPRODUCT((#REF!=ProgramaciónDeClase[[#Headers],[DOMINGO]])*(ROUNDDOWN($B43,10)&gt;=ROUNDDOWN(#REF!,10))*($B43&lt;=#REF!),#REF!),#REF!,0),2),0)</f>
        <v>0</v>
      </c>
      <c r="D43" s="4">
        <f>IFERROR(INDEX(#REF!,MATCH(SUMPRODUCT((#REF!=ProgramaciónDeClase[[#Headers],[LUNES]])*(ROUNDDOWN($B43,10)&gt;=ROUNDDOWN(#REF!,10))*($B43&lt;=#REF!),#REF!),#REF!,0),2),0)</f>
        <v>0</v>
      </c>
      <c r="E43" s="4">
        <f>IFERROR(INDEX(#REF!,MATCH(SUMPRODUCT((#REF!=ProgramaciónDeClase[[#Headers],[MARTES]])*(ROUNDDOWN($B43,10)&gt;=ROUNDDOWN(#REF!,10))*($B43&lt;=#REF!),#REF!),#REF!,0),2),0)</f>
        <v>0</v>
      </c>
      <c r="F43" s="4">
        <f>IFERROR(INDEX(#REF!,MATCH(SUMPRODUCT((#REF!=ProgramaciónDeClase[[#Headers],[MIÉRCOLES]])*(ROUNDDOWN($B43,10)&gt;=ROUNDDOWN(#REF!,10))*($B43&lt;=#REF!),#REF!),#REF!,0),2),0)</f>
        <v>0</v>
      </c>
      <c r="G43" s="4">
        <f>IFERROR(INDEX(#REF!,MATCH(SUMPRODUCT((#REF!=ProgramaciónDeClase[[#Headers],[JUEVES]])*(ROUNDDOWN($B43,10)&gt;=ROUNDDOWN(#REF!,10))*($B43&lt;=#REF!),#REF!),#REF!,0),2),0)</f>
        <v>0</v>
      </c>
      <c r="H43" s="4">
        <f>IFERROR(INDEX(#REF!,MATCH(SUMPRODUCT((#REF!=ProgramaciónDeClase[[#Headers],[VIERNES]])*(ROUNDDOWN($B43,10)&gt;=ROUNDDOWN(#REF!,10))*($B43&lt;=#REF!),#REF!),#REF!,0),2),0)</f>
        <v>0</v>
      </c>
      <c r="I43" s="4">
        <f>IFERROR(INDEX(#REF!,MATCH(SUMPRODUCT((#REF!=ProgramaciónDeClase[[#Headers],[SÁBADO]])*(ROUNDDOWN($B43,10)&gt;=ROUNDDOWN(#REF!,10))*($B43&lt;=#REF!),#REF!),#REF!,0),2),0)</f>
        <v>0</v>
      </c>
    </row>
    <row r="44" spans="2:9" ht="30" customHeight="1" x14ac:dyDescent="0.2">
      <c r="B44" s="2">
        <f t="shared" si="1"/>
        <v>1.1666666666666667</v>
      </c>
      <c r="C44" s="4">
        <f>IFERROR(INDEX(#REF!,MATCH(SUMPRODUCT((#REF!=ProgramaciónDeClase[[#Headers],[DOMINGO]])*(ROUNDDOWN($B44,10)&gt;=ROUNDDOWN(#REF!,10))*($B44&lt;=#REF!),#REF!),#REF!,0),2),0)</f>
        <v>0</v>
      </c>
      <c r="D44" s="4">
        <f>IFERROR(INDEX(#REF!,MATCH(SUMPRODUCT((#REF!=ProgramaciónDeClase[[#Headers],[LUNES]])*(ROUNDDOWN($B44,10)&gt;=ROUNDDOWN(#REF!,10))*($B44&lt;=#REF!),#REF!),#REF!,0),2),0)</f>
        <v>0</v>
      </c>
      <c r="E44" s="4">
        <f>IFERROR(INDEX(#REF!,MATCH(SUMPRODUCT((#REF!=ProgramaciónDeClase[[#Headers],[MARTES]])*(ROUNDDOWN($B44,10)&gt;=ROUNDDOWN(#REF!,10))*($B44&lt;=#REF!),#REF!),#REF!,0),2),0)</f>
        <v>0</v>
      </c>
      <c r="F44" s="4">
        <f>IFERROR(INDEX(#REF!,MATCH(SUMPRODUCT((#REF!=ProgramaciónDeClase[[#Headers],[MIÉRCOLES]])*(ROUNDDOWN($B44,10)&gt;=ROUNDDOWN(#REF!,10))*($B44&lt;=#REF!),#REF!),#REF!,0),2),0)</f>
        <v>0</v>
      </c>
      <c r="G44" s="4">
        <f>IFERROR(INDEX(#REF!,MATCH(SUMPRODUCT((#REF!=ProgramaciónDeClase[[#Headers],[JUEVES]])*(ROUNDDOWN($B44,10)&gt;=ROUNDDOWN(#REF!,10))*($B44&lt;=#REF!),#REF!),#REF!,0),2),0)</f>
        <v>0</v>
      </c>
      <c r="H44" s="4">
        <f>IFERROR(INDEX(#REF!,MATCH(SUMPRODUCT((#REF!=ProgramaciónDeClase[[#Headers],[VIERNES]])*(ROUNDDOWN($B44,10)&gt;=ROUNDDOWN(#REF!,10))*($B44&lt;=#REF!),#REF!),#REF!,0),2),0)</f>
        <v>0</v>
      </c>
      <c r="I44" s="4">
        <f>IFERROR(INDEX(#REF!,MATCH(SUMPRODUCT((#REF!=ProgramaciónDeClase[[#Headers],[SÁBADO]])*(ROUNDDOWN($B44,10)&gt;=ROUNDDOWN(#REF!,10))*($B44&lt;=#REF!),#REF!),#REF!,0),2),0)</f>
        <v>0</v>
      </c>
    </row>
    <row r="45" spans="2:9" ht="30" customHeight="1" x14ac:dyDescent="0.2">
      <c r="B45" s="2">
        <f t="shared" si="1"/>
        <v>1.1875</v>
      </c>
      <c r="C45" s="4">
        <f>IFERROR(INDEX(#REF!,MATCH(SUMPRODUCT((#REF!=ProgramaciónDeClase[[#Headers],[DOMINGO]])*(ROUNDDOWN($B45,10)&gt;=ROUNDDOWN(#REF!,10))*($B45&lt;=#REF!),#REF!),#REF!,0),2),0)</f>
        <v>0</v>
      </c>
      <c r="D45" s="4">
        <f>IFERROR(INDEX(#REF!,MATCH(SUMPRODUCT((#REF!=ProgramaciónDeClase[[#Headers],[LUNES]])*(ROUNDDOWN($B45,10)&gt;=ROUNDDOWN(#REF!,10))*($B45&lt;=#REF!),#REF!),#REF!,0),2),0)</f>
        <v>0</v>
      </c>
      <c r="E45" s="4">
        <f>IFERROR(INDEX(#REF!,MATCH(SUMPRODUCT((#REF!=ProgramaciónDeClase[[#Headers],[MARTES]])*(ROUNDDOWN($B45,10)&gt;=ROUNDDOWN(#REF!,10))*($B45&lt;=#REF!),#REF!),#REF!,0),2),0)</f>
        <v>0</v>
      </c>
      <c r="F45" s="4">
        <f>IFERROR(INDEX(#REF!,MATCH(SUMPRODUCT((#REF!=ProgramaciónDeClase[[#Headers],[MIÉRCOLES]])*(ROUNDDOWN($B45,10)&gt;=ROUNDDOWN(#REF!,10))*($B45&lt;=#REF!),#REF!),#REF!,0),2),0)</f>
        <v>0</v>
      </c>
      <c r="G45" s="4">
        <f>IFERROR(INDEX(#REF!,MATCH(SUMPRODUCT((#REF!=ProgramaciónDeClase[[#Headers],[JUEVES]])*(ROUNDDOWN($B45,10)&gt;=ROUNDDOWN(#REF!,10))*($B45&lt;=#REF!),#REF!),#REF!,0),2),0)</f>
        <v>0</v>
      </c>
      <c r="H45" s="4">
        <f>IFERROR(INDEX(#REF!,MATCH(SUMPRODUCT((#REF!=ProgramaciónDeClase[[#Headers],[VIERNES]])*(ROUNDDOWN($B45,10)&gt;=ROUNDDOWN(#REF!,10))*($B45&lt;=#REF!),#REF!),#REF!,0),2),0)</f>
        <v>0</v>
      </c>
      <c r="I45" s="4">
        <f>IFERROR(INDEX(#REF!,MATCH(SUMPRODUCT((#REF!=ProgramaciónDeClase[[#Headers],[SÁBADO]])*(ROUNDDOWN($B45,10)&gt;=ROUNDDOWN(#REF!,10))*($B45&lt;=#REF!),#REF!),#REF!,0),2),0)</f>
        <v>0</v>
      </c>
    </row>
    <row r="46" spans="2:9" ht="30" customHeight="1" x14ac:dyDescent="0.2">
      <c r="B46" s="2">
        <f t="shared" si="1"/>
        <v>1.2083333333333333</v>
      </c>
      <c r="C46" s="4">
        <f>IFERROR(INDEX(#REF!,MATCH(SUMPRODUCT((#REF!=ProgramaciónDeClase[[#Headers],[DOMINGO]])*(ROUNDDOWN($B46,10)&gt;=ROUNDDOWN(#REF!,10))*($B46&lt;=#REF!),#REF!),#REF!,0),2),0)</f>
        <v>0</v>
      </c>
      <c r="D46" s="4">
        <f>IFERROR(INDEX(#REF!,MATCH(SUMPRODUCT((#REF!=ProgramaciónDeClase[[#Headers],[LUNES]])*(ROUNDDOWN($B46,10)&gt;=ROUNDDOWN(#REF!,10))*($B46&lt;=#REF!),#REF!),#REF!,0),2),0)</f>
        <v>0</v>
      </c>
      <c r="E46" s="4">
        <f>IFERROR(INDEX(#REF!,MATCH(SUMPRODUCT((#REF!=ProgramaciónDeClase[[#Headers],[MARTES]])*(ROUNDDOWN($B46,10)&gt;=ROUNDDOWN(#REF!,10))*($B46&lt;=#REF!),#REF!),#REF!,0),2),0)</f>
        <v>0</v>
      </c>
      <c r="F46" s="4">
        <f>IFERROR(INDEX(#REF!,MATCH(SUMPRODUCT((#REF!=ProgramaciónDeClase[[#Headers],[MIÉRCOLES]])*(ROUNDDOWN($B46,10)&gt;=ROUNDDOWN(#REF!,10))*($B46&lt;=#REF!),#REF!),#REF!,0),2),0)</f>
        <v>0</v>
      </c>
      <c r="G46" s="4">
        <f>IFERROR(INDEX(#REF!,MATCH(SUMPRODUCT((#REF!=ProgramaciónDeClase[[#Headers],[JUEVES]])*(ROUNDDOWN($B46,10)&gt;=ROUNDDOWN(#REF!,10))*($B46&lt;=#REF!),#REF!),#REF!,0),2),0)</f>
        <v>0</v>
      </c>
      <c r="H46" s="4">
        <f>IFERROR(INDEX(#REF!,MATCH(SUMPRODUCT((#REF!=ProgramaciónDeClase[[#Headers],[VIERNES]])*(ROUNDDOWN($B46,10)&gt;=ROUNDDOWN(#REF!,10))*($B46&lt;=#REF!),#REF!),#REF!,0),2),0)</f>
        <v>0</v>
      </c>
      <c r="I46" s="4">
        <f>IFERROR(INDEX(#REF!,MATCH(SUMPRODUCT((#REF!=ProgramaciónDeClase[[#Headers],[SÁBADO]])*(ROUNDDOWN($B46,10)&gt;=ROUNDDOWN(#REF!,10))*($B46&lt;=#REF!),#REF!),#REF!,0),2),0)</f>
        <v>0</v>
      </c>
    </row>
    <row r="47" spans="2:9" ht="30" customHeight="1" x14ac:dyDescent="0.2">
      <c r="B47" s="2">
        <f t="shared" si="1"/>
        <v>1.2291666666666665</v>
      </c>
      <c r="C47" s="4">
        <f>IFERROR(INDEX(#REF!,MATCH(SUMPRODUCT((#REF!=ProgramaciónDeClase[[#Headers],[DOMINGO]])*(ROUNDDOWN($B47,10)&gt;=ROUNDDOWN(#REF!,10))*($B47&lt;=#REF!),#REF!),#REF!,0),2),0)</f>
        <v>0</v>
      </c>
      <c r="D47" s="4">
        <f>IFERROR(INDEX(#REF!,MATCH(SUMPRODUCT((#REF!=ProgramaciónDeClase[[#Headers],[LUNES]])*(ROUNDDOWN($B47,10)&gt;=ROUNDDOWN(#REF!,10))*($B47&lt;=#REF!),#REF!),#REF!,0),2),0)</f>
        <v>0</v>
      </c>
      <c r="E47" s="4">
        <f>IFERROR(INDEX(#REF!,MATCH(SUMPRODUCT((#REF!=ProgramaciónDeClase[[#Headers],[MARTES]])*(ROUNDDOWN($B47,10)&gt;=ROUNDDOWN(#REF!,10))*($B47&lt;=#REF!),#REF!),#REF!,0),2),0)</f>
        <v>0</v>
      </c>
      <c r="F47" s="4">
        <f>IFERROR(INDEX(#REF!,MATCH(SUMPRODUCT((#REF!=ProgramaciónDeClase[[#Headers],[MIÉRCOLES]])*(ROUNDDOWN($B47,10)&gt;=ROUNDDOWN(#REF!,10))*($B47&lt;=#REF!),#REF!),#REF!,0),2),0)</f>
        <v>0</v>
      </c>
      <c r="G47" s="4">
        <f>IFERROR(INDEX(#REF!,MATCH(SUMPRODUCT((#REF!=ProgramaciónDeClase[[#Headers],[JUEVES]])*(ROUNDDOWN($B47,10)&gt;=ROUNDDOWN(#REF!,10))*($B47&lt;=#REF!),#REF!),#REF!,0),2),0)</f>
        <v>0</v>
      </c>
      <c r="H47" s="4">
        <f>IFERROR(INDEX(#REF!,MATCH(SUMPRODUCT((#REF!=ProgramaciónDeClase[[#Headers],[VIERNES]])*(ROUNDDOWN($B47,10)&gt;=ROUNDDOWN(#REF!,10))*($B47&lt;=#REF!),#REF!),#REF!,0),2),0)</f>
        <v>0</v>
      </c>
      <c r="I47" s="4">
        <f>IFERROR(INDEX(#REF!,MATCH(SUMPRODUCT((#REF!=ProgramaciónDeClase[[#Headers],[SÁBADO]])*(ROUNDDOWN($B47,10)&gt;=ROUNDDOWN(#REF!,10))*($B47&lt;=#REF!),#REF!),#REF!,0),2),0)</f>
        <v>0</v>
      </c>
    </row>
    <row r="48" spans="2:9" ht="30" customHeight="1" x14ac:dyDescent="0.2">
      <c r="B48" s="2">
        <f t="shared" si="1"/>
        <v>1.2499999999999998</v>
      </c>
      <c r="C48" s="4">
        <f>IFERROR(INDEX(#REF!,MATCH(SUMPRODUCT((#REF!=ProgramaciónDeClase[[#Headers],[DOMINGO]])*(ROUNDDOWN($B48,10)&gt;=ROUNDDOWN(#REF!,10))*($B48&lt;=#REF!),#REF!),#REF!,0),2),0)</f>
        <v>0</v>
      </c>
      <c r="D48" s="4">
        <f>IFERROR(INDEX(#REF!,MATCH(SUMPRODUCT((#REF!=ProgramaciónDeClase[[#Headers],[LUNES]])*(ROUNDDOWN($B48,10)&gt;=ROUNDDOWN(#REF!,10))*($B48&lt;=#REF!),#REF!),#REF!,0),2),0)</f>
        <v>0</v>
      </c>
      <c r="E48" s="4">
        <f>IFERROR(INDEX(#REF!,MATCH(SUMPRODUCT((#REF!=ProgramaciónDeClase[[#Headers],[MARTES]])*(ROUNDDOWN($B48,10)&gt;=ROUNDDOWN(#REF!,10))*($B48&lt;=#REF!),#REF!),#REF!,0),2),0)</f>
        <v>0</v>
      </c>
      <c r="F48" s="4">
        <f>IFERROR(INDEX(#REF!,MATCH(SUMPRODUCT((#REF!=ProgramaciónDeClase[[#Headers],[MIÉRCOLES]])*(ROUNDDOWN($B48,10)&gt;=ROUNDDOWN(#REF!,10))*($B48&lt;=#REF!),#REF!),#REF!,0),2),0)</f>
        <v>0</v>
      </c>
      <c r="G48" s="4">
        <f>IFERROR(INDEX(#REF!,MATCH(SUMPRODUCT((#REF!=ProgramaciónDeClase[[#Headers],[JUEVES]])*(ROUNDDOWN($B48,10)&gt;=ROUNDDOWN(#REF!,10))*($B48&lt;=#REF!),#REF!),#REF!,0),2),0)</f>
        <v>0</v>
      </c>
      <c r="H48" s="4">
        <f>IFERROR(INDEX(#REF!,MATCH(SUMPRODUCT((#REF!=ProgramaciónDeClase[[#Headers],[VIERNES]])*(ROUNDDOWN($B48,10)&gt;=ROUNDDOWN(#REF!,10))*($B48&lt;=#REF!),#REF!),#REF!,0),2),0)</f>
        <v>0</v>
      </c>
      <c r="I48" s="4">
        <f>IFERROR(INDEX(#REF!,MATCH(SUMPRODUCT((#REF!=ProgramaciónDeClase[[#Headers],[SÁBADO]])*(ROUNDDOWN($B48,10)&gt;=ROUNDDOWN(#REF!,10))*($B48&lt;=#REF!),#REF!),#REF!,0),2),0)</f>
        <v>0</v>
      </c>
    </row>
    <row r="49" spans="2:9" ht="30" customHeight="1" x14ac:dyDescent="0.2">
      <c r="B49" s="2">
        <f t="shared" si="1"/>
        <v>1.270833333333333</v>
      </c>
      <c r="C49" s="4">
        <f>IFERROR(INDEX(#REF!,MATCH(SUMPRODUCT((#REF!=ProgramaciónDeClase[[#Headers],[DOMINGO]])*(ROUNDDOWN($B49,10)&gt;=ROUNDDOWN(#REF!,10))*($B49&lt;=#REF!),#REF!),#REF!,0),2),0)</f>
        <v>0</v>
      </c>
      <c r="D49" s="4">
        <f>IFERROR(INDEX(#REF!,MATCH(SUMPRODUCT((#REF!=ProgramaciónDeClase[[#Headers],[LUNES]])*(ROUNDDOWN($B49,10)&gt;=ROUNDDOWN(#REF!,10))*($B49&lt;=#REF!),#REF!),#REF!,0),2),0)</f>
        <v>0</v>
      </c>
      <c r="E49" s="4">
        <f>IFERROR(INDEX(#REF!,MATCH(SUMPRODUCT((#REF!=ProgramaciónDeClase[[#Headers],[MARTES]])*(ROUNDDOWN($B49,10)&gt;=ROUNDDOWN(#REF!,10))*($B49&lt;=#REF!),#REF!),#REF!,0),2),0)</f>
        <v>0</v>
      </c>
      <c r="F49" s="4">
        <f>IFERROR(INDEX(#REF!,MATCH(SUMPRODUCT((#REF!=ProgramaciónDeClase[[#Headers],[MIÉRCOLES]])*(ROUNDDOWN($B49,10)&gt;=ROUNDDOWN(#REF!,10))*($B49&lt;=#REF!),#REF!),#REF!,0),2),0)</f>
        <v>0</v>
      </c>
      <c r="G49" s="4">
        <f>IFERROR(INDEX(#REF!,MATCH(SUMPRODUCT((#REF!=ProgramaciónDeClase[[#Headers],[JUEVES]])*(ROUNDDOWN($B49,10)&gt;=ROUNDDOWN(#REF!,10))*($B49&lt;=#REF!),#REF!),#REF!,0),2),0)</f>
        <v>0</v>
      </c>
      <c r="H49" s="4">
        <f>IFERROR(INDEX(#REF!,MATCH(SUMPRODUCT((#REF!=ProgramaciónDeClase[[#Headers],[VIERNES]])*(ROUNDDOWN($B49,10)&gt;=ROUNDDOWN(#REF!,10))*($B49&lt;=#REF!),#REF!),#REF!,0),2),0)</f>
        <v>0</v>
      </c>
      <c r="I49" s="4">
        <f>IFERROR(INDEX(#REF!,MATCH(SUMPRODUCT((#REF!=ProgramaciónDeClase[[#Headers],[SÁBADO]])*(ROUNDDOWN($B49,10)&gt;=ROUNDDOWN(#REF!,10))*($B49&lt;=#REF!),#REF!),#REF!,0),2),0)</f>
        <v>0</v>
      </c>
    </row>
    <row r="50" spans="2:9" ht="30" customHeight="1" x14ac:dyDescent="0.2">
      <c r="B50" s="2">
        <f t="shared" si="1"/>
        <v>1.2916666666666663</v>
      </c>
      <c r="C50" s="4">
        <f>IFERROR(INDEX(#REF!,MATCH(SUMPRODUCT((#REF!=ProgramaciónDeClase[[#Headers],[DOMINGO]])*(ROUNDDOWN($B50,10)&gt;=ROUNDDOWN(#REF!,10))*($B50&lt;=#REF!),#REF!),#REF!,0),2),0)</f>
        <v>0</v>
      </c>
      <c r="D50" s="4">
        <f>IFERROR(INDEX(#REF!,MATCH(SUMPRODUCT((#REF!=ProgramaciónDeClase[[#Headers],[LUNES]])*(ROUNDDOWN($B50,10)&gt;=ROUNDDOWN(#REF!,10))*($B50&lt;=#REF!),#REF!),#REF!,0),2),0)</f>
        <v>0</v>
      </c>
      <c r="E50" s="4">
        <f>IFERROR(INDEX(#REF!,MATCH(SUMPRODUCT((#REF!=ProgramaciónDeClase[[#Headers],[MARTES]])*(ROUNDDOWN($B50,10)&gt;=ROUNDDOWN(#REF!,10))*($B50&lt;=#REF!),#REF!),#REF!,0),2),0)</f>
        <v>0</v>
      </c>
      <c r="F50" s="4">
        <f>IFERROR(INDEX(#REF!,MATCH(SUMPRODUCT((#REF!=ProgramaciónDeClase[[#Headers],[MIÉRCOLES]])*(ROUNDDOWN($B50,10)&gt;=ROUNDDOWN(#REF!,10))*($B50&lt;=#REF!),#REF!),#REF!,0),2),0)</f>
        <v>0</v>
      </c>
      <c r="G50" s="4">
        <f>IFERROR(INDEX(#REF!,MATCH(SUMPRODUCT((#REF!=ProgramaciónDeClase[[#Headers],[JUEVES]])*(ROUNDDOWN($B50,10)&gt;=ROUNDDOWN(#REF!,10))*($B50&lt;=#REF!),#REF!),#REF!,0),2),0)</f>
        <v>0</v>
      </c>
      <c r="H50" s="4">
        <f>IFERROR(INDEX(#REF!,MATCH(SUMPRODUCT((#REF!=ProgramaciónDeClase[[#Headers],[VIERNES]])*(ROUNDDOWN($B50,10)&gt;=ROUNDDOWN(#REF!,10))*($B50&lt;=#REF!),#REF!),#REF!,0),2),0)</f>
        <v>0</v>
      </c>
      <c r="I50" s="4">
        <f>IFERROR(INDEX(#REF!,MATCH(SUMPRODUCT((#REF!=ProgramaciónDeClase[[#Headers],[SÁBADO]])*(ROUNDDOWN($B50,10)&gt;=ROUNDDOWN(#REF!,10))*($B50&lt;=#REF!),#REF!),#REF!,0),2),0)</f>
        <v>0</v>
      </c>
    </row>
    <row r="51" spans="2:9" ht="30" customHeight="1" x14ac:dyDescent="0.2">
      <c r="B51" s="2">
        <f t="shared" si="1"/>
        <v>1.3124999999999996</v>
      </c>
      <c r="C51" s="4">
        <f>IFERROR(INDEX(#REF!,MATCH(SUMPRODUCT((#REF!=ProgramaciónDeClase[[#Headers],[DOMINGO]])*(ROUNDDOWN($B51,10)&gt;=ROUNDDOWN(#REF!,10))*($B51&lt;=#REF!),#REF!),#REF!,0),2),0)</f>
        <v>0</v>
      </c>
      <c r="D51" s="4">
        <f>IFERROR(INDEX(#REF!,MATCH(SUMPRODUCT((#REF!=ProgramaciónDeClase[[#Headers],[LUNES]])*(ROUNDDOWN($B51,10)&gt;=ROUNDDOWN(#REF!,10))*($B51&lt;=#REF!),#REF!),#REF!,0),2),0)</f>
        <v>0</v>
      </c>
      <c r="E51" s="4">
        <f>IFERROR(INDEX(#REF!,MATCH(SUMPRODUCT((#REF!=ProgramaciónDeClase[[#Headers],[MARTES]])*(ROUNDDOWN($B51,10)&gt;=ROUNDDOWN(#REF!,10))*($B51&lt;=#REF!),#REF!),#REF!,0),2),0)</f>
        <v>0</v>
      </c>
      <c r="F51" s="4">
        <f>IFERROR(INDEX(#REF!,MATCH(SUMPRODUCT((#REF!=ProgramaciónDeClase[[#Headers],[MIÉRCOLES]])*(ROUNDDOWN($B51,10)&gt;=ROUNDDOWN(#REF!,10))*($B51&lt;=#REF!),#REF!),#REF!,0),2),0)</f>
        <v>0</v>
      </c>
      <c r="G51" s="4">
        <f>IFERROR(INDEX(#REF!,MATCH(SUMPRODUCT((#REF!=ProgramaciónDeClase[[#Headers],[JUEVES]])*(ROUNDDOWN($B51,10)&gt;=ROUNDDOWN(#REF!,10))*($B51&lt;=#REF!),#REF!),#REF!,0),2),0)</f>
        <v>0</v>
      </c>
      <c r="H51" s="4">
        <f>IFERROR(INDEX(#REF!,MATCH(SUMPRODUCT((#REF!=ProgramaciónDeClase[[#Headers],[VIERNES]])*(ROUNDDOWN($B51,10)&gt;=ROUNDDOWN(#REF!,10))*($B51&lt;=#REF!),#REF!),#REF!,0),2),0)</f>
        <v>0</v>
      </c>
      <c r="I51" s="4">
        <f>IFERROR(INDEX(#REF!,MATCH(SUMPRODUCT((#REF!=ProgramaciónDeClase[[#Headers],[SÁBADO]])*(ROUNDDOWN($B51,10)&gt;=ROUNDDOWN(#REF!,10))*($B51&lt;=#REF!),#REF!),#REF!,0),2),0)</f>
        <v>0</v>
      </c>
    </row>
    <row r="52" spans="2:9" ht="30" customHeight="1" x14ac:dyDescent="0.2">
      <c r="B52" s="2">
        <f t="shared" si="1"/>
        <v>1.3333333333333328</v>
      </c>
      <c r="C52" s="4">
        <f>IFERROR(INDEX(#REF!,MATCH(SUMPRODUCT((#REF!=ProgramaciónDeClase[[#Headers],[DOMINGO]])*(ROUNDDOWN($B52,10)&gt;=ROUNDDOWN(#REF!,10))*($B52&lt;=#REF!),#REF!),#REF!,0),2),0)</f>
        <v>0</v>
      </c>
      <c r="D52" s="4">
        <f>IFERROR(INDEX(#REF!,MATCH(SUMPRODUCT((#REF!=ProgramaciónDeClase[[#Headers],[LUNES]])*(ROUNDDOWN($B52,10)&gt;=ROUNDDOWN(#REF!,10))*($B52&lt;=#REF!),#REF!),#REF!,0),2),0)</f>
        <v>0</v>
      </c>
      <c r="E52" s="4">
        <f>IFERROR(INDEX(#REF!,MATCH(SUMPRODUCT((#REF!=ProgramaciónDeClase[[#Headers],[MARTES]])*(ROUNDDOWN($B52,10)&gt;=ROUNDDOWN(#REF!,10))*($B52&lt;=#REF!),#REF!),#REF!,0),2),0)</f>
        <v>0</v>
      </c>
      <c r="F52" s="4">
        <f>IFERROR(INDEX(#REF!,MATCH(SUMPRODUCT((#REF!=ProgramaciónDeClase[[#Headers],[MIÉRCOLES]])*(ROUNDDOWN($B52,10)&gt;=ROUNDDOWN(#REF!,10))*($B52&lt;=#REF!),#REF!),#REF!,0),2),0)</f>
        <v>0</v>
      </c>
      <c r="G52" s="4">
        <f>IFERROR(INDEX(#REF!,MATCH(SUMPRODUCT((#REF!=ProgramaciónDeClase[[#Headers],[JUEVES]])*(ROUNDDOWN($B52,10)&gt;=ROUNDDOWN(#REF!,10))*($B52&lt;=#REF!),#REF!),#REF!,0),2),0)</f>
        <v>0</v>
      </c>
      <c r="H52" s="4">
        <f>IFERROR(INDEX(#REF!,MATCH(SUMPRODUCT((#REF!=ProgramaciónDeClase[[#Headers],[VIERNES]])*(ROUNDDOWN($B52,10)&gt;=ROUNDDOWN(#REF!,10))*($B52&lt;=#REF!),#REF!),#REF!,0),2),0)</f>
        <v>0</v>
      </c>
      <c r="I52" s="4">
        <f>IFERROR(INDEX(#REF!,MATCH(SUMPRODUCT((#REF!=ProgramaciónDeClase[[#Headers],[SÁBADO]])*(ROUNDDOWN($B52,10)&gt;=ROUNDDOWN(#REF!,10))*($B52&lt;=#REF!),#REF!),#REF!,0),2),0)</f>
        <v>0</v>
      </c>
    </row>
    <row r="53" spans="2:9" ht="30" customHeight="1" x14ac:dyDescent="0.2">
      <c r="B53" s="2">
        <f t="shared" si="1"/>
        <v>1.3541666666666661</v>
      </c>
      <c r="C53" s="4">
        <f>IFERROR(INDEX(#REF!,MATCH(SUMPRODUCT((#REF!=ProgramaciónDeClase[[#Headers],[DOMINGO]])*(ROUNDDOWN($B53,10)&gt;=ROUNDDOWN(#REF!,10))*($B53&lt;=#REF!),#REF!),#REF!,0),2),0)</f>
        <v>0</v>
      </c>
      <c r="D53" s="4">
        <f>IFERROR(INDEX(#REF!,MATCH(SUMPRODUCT((#REF!=ProgramaciónDeClase[[#Headers],[LUNES]])*(ROUNDDOWN($B53,10)&gt;=ROUNDDOWN(#REF!,10))*($B53&lt;=#REF!),#REF!),#REF!,0),2),0)</f>
        <v>0</v>
      </c>
      <c r="E53" s="4">
        <f>IFERROR(INDEX(#REF!,MATCH(SUMPRODUCT((#REF!=ProgramaciónDeClase[[#Headers],[MARTES]])*(ROUNDDOWN($B53,10)&gt;=ROUNDDOWN(#REF!,10))*($B53&lt;=#REF!),#REF!),#REF!,0),2),0)</f>
        <v>0</v>
      </c>
      <c r="F53" s="4">
        <f>IFERROR(INDEX(#REF!,MATCH(SUMPRODUCT((#REF!=ProgramaciónDeClase[[#Headers],[MIÉRCOLES]])*(ROUNDDOWN($B53,10)&gt;=ROUNDDOWN(#REF!,10))*($B53&lt;=#REF!),#REF!),#REF!,0),2),0)</f>
        <v>0</v>
      </c>
      <c r="G53" s="4">
        <f>IFERROR(INDEX(#REF!,MATCH(SUMPRODUCT((#REF!=ProgramaciónDeClase[[#Headers],[JUEVES]])*(ROUNDDOWN($B53,10)&gt;=ROUNDDOWN(#REF!,10))*($B53&lt;=#REF!),#REF!),#REF!,0),2),0)</f>
        <v>0</v>
      </c>
      <c r="H53" s="4">
        <f>IFERROR(INDEX(#REF!,MATCH(SUMPRODUCT((#REF!=ProgramaciónDeClase[[#Headers],[VIERNES]])*(ROUNDDOWN($B53,10)&gt;=ROUNDDOWN(#REF!,10))*($B53&lt;=#REF!),#REF!),#REF!,0),2),0)</f>
        <v>0</v>
      </c>
      <c r="I53" s="4">
        <f>IFERROR(INDEX(#REF!,MATCH(SUMPRODUCT((#REF!=ProgramaciónDeClase[[#Headers],[SÁBADO]])*(ROUNDDOWN($B53,10)&gt;=ROUNDDOWN(#REF!,10))*($B53&lt;=#REF!),#REF!),#REF!,0),2),0)</f>
        <v>0</v>
      </c>
    </row>
    <row r="54" spans="2:9" ht="30" customHeight="1" x14ac:dyDescent="0.2">
      <c r="B54" s="2">
        <f t="shared" si="1"/>
        <v>1.3749999999999993</v>
      </c>
      <c r="C54" s="4">
        <f>IFERROR(INDEX(#REF!,MATCH(SUMPRODUCT((#REF!=ProgramaciónDeClase[[#Headers],[DOMINGO]])*(ROUNDDOWN($B54,10)&gt;=ROUNDDOWN(#REF!,10))*($B54&lt;=#REF!),#REF!),#REF!,0),2),0)</f>
        <v>0</v>
      </c>
      <c r="D54" s="4">
        <f>IFERROR(INDEX(#REF!,MATCH(SUMPRODUCT((#REF!=ProgramaciónDeClase[[#Headers],[LUNES]])*(ROUNDDOWN($B54,10)&gt;=ROUNDDOWN(#REF!,10))*($B54&lt;=#REF!),#REF!),#REF!,0),2),0)</f>
        <v>0</v>
      </c>
      <c r="E54" s="4">
        <f>IFERROR(INDEX(#REF!,MATCH(SUMPRODUCT((#REF!=ProgramaciónDeClase[[#Headers],[MARTES]])*(ROUNDDOWN($B54,10)&gt;=ROUNDDOWN(#REF!,10))*($B54&lt;=#REF!),#REF!),#REF!,0),2),0)</f>
        <v>0</v>
      </c>
      <c r="F54" s="4">
        <f>IFERROR(INDEX(#REF!,MATCH(SUMPRODUCT((#REF!=ProgramaciónDeClase[[#Headers],[MIÉRCOLES]])*(ROUNDDOWN($B54,10)&gt;=ROUNDDOWN(#REF!,10))*($B54&lt;=#REF!),#REF!),#REF!,0),2),0)</f>
        <v>0</v>
      </c>
      <c r="G54" s="4">
        <f>IFERROR(INDEX(#REF!,MATCH(SUMPRODUCT((#REF!=ProgramaciónDeClase[[#Headers],[JUEVES]])*(ROUNDDOWN($B54,10)&gt;=ROUNDDOWN(#REF!,10))*($B54&lt;=#REF!),#REF!),#REF!,0),2),0)</f>
        <v>0</v>
      </c>
      <c r="H54" s="4">
        <f>IFERROR(INDEX(#REF!,MATCH(SUMPRODUCT((#REF!=ProgramaciónDeClase[[#Headers],[VIERNES]])*(ROUNDDOWN($B54,10)&gt;=ROUNDDOWN(#REF!,10))*($B54&lt;=#REF!),#REF!),#REF!,0),2),0)</f>
        <v>0</v>
      </c>
      <c r="I54" s="4">
        <f>IFERROR(INDEX(#REF!,MATCH(SUMPRODUCT((#REF!=ProgramaciónDeClase[[#Headers],[SÁBADO]])*(ROUNDDOWN($B54,10)&gt;=ROUNDDOWN(#REF!,10))*($B54&lt;=#REF!),#REF!),#REF!,0),2),0)</f>
        <v>0</v>
      </c>
    </row>
    <row r="55" spans="2:9" ht="30" customHeight="1" x14ac:dyDescent="0.2">
      <c r="B55" s="2">
        <f t="shared" si="1"/>
        <v>1.3958333333333326</v>
      </c>
      <c r="C55" s="4">
        <f>IFERROR(INDEX(#REF!,MATCH(SUMPRODUCT((#REF!=ProgramaciónDeClase[[#Headers],[DOMINGO]])*(ROUNDDOWN($B55,10)&gt;=ROUNDDOWN(#REF!,10))*($B55&lt;=#REF!),#REF!),#REF!,0),2),0)</f>
        <v>0</v>
      </c>
      <c r="D55" s="4">
        <f>IFERROR(INDEX(#REF!,MATCH(SUMPRODUCT((#REF!=ProgramaciónDeClase[[#Headers],[LUNES]])*(ROUNDDOWN($B55,10)&gt;=ROUNDDOWN(#REF!,10))*($B55&lt;=#REF!),#REF!),#REF!,0),2),0)</f>
        <v>0</v>
      </c>
      <c r="E55" s="4">
        <f>IFERROR(INDEX(#REF!,MATCH(SUMPRODUCT((#REF!=ProgramaciónDeClase[[#Headers],[MARTES]])*(ROUNDDOWN($B55,10)&gt;=ROUNDDOWN(#REF!,10))*($B55&lt;=#REF!),#REF!),#REF!,0),2),0)</f>
        <v>0</v>
      </c>
      <c r="F55" s="4">
        <f>IFERROR(INDEX(#REF!,MATCH(SUMPRODUCT((#REF!=ProgramaciónDeClase[[#Headers],[MIÉRCOLES]])*(ROUNDDOWN($B55,10)&gt;=ROUNDDOWN(#REF!,10))*($B55&lt;=#REF!),#REF!),#REF!,0),2),0)</f>
        <v>0</v>
      </c>
      <c r="G55" s="4">
        <f>IFERROR(INDEX(#REF!,MATCH(SUMPRODUCT((#REF!=ProgramaciónDeClase[[#Headers],[JUEVES]])*(ROUNDDOWN($B55,10)&gt;=ROUNDDOWN(#REF!,10))*($B55&lt;=#REF!),#REF!),#REF!,0),2),0)</f>
        <v>0</v>
      </c>
      <c r="H55" s="4">
        <f>IFERROR(INDEX(#REF!,MATCH(SUMPRODUCT((#REF!=ProgramaciónDeClase[[#Headers],[VIERNES]])*(ROUNDDOWN($B55,10)&gt;=ROUNDDOWN(#REF!,10))*($B55&lt;=#REF!),#REF!),#REF!,0),2),0)</f>
        <v>0</v>
      </c>
      <c r="I55" s="4">
        <f>IFERROR(INDEX(#REF!,MATCH(SUMPRODUCT((#REF!=ProgramaciónDeClase[[#Headers],[SÁBADO]])*(ROUNDDOWN($B55,10)&gt;=ROUNDDOWN(#REF!,10))*($B55&lt;=#REF!),#REF!),#REF!,0),2),0)</f>
        <v>0</v>
      </c>
    </row>
    <row r="56" spans="2:9" ht="30" customHeight="1" x14ac:dyDescent="0.2">
      <c r="B56" s="2">
        <f t="shared" si="1"/>
        <v>1.4166666666666659</v>
      </c>
      <c r="C56" s="4">
        <f>IFERROR(INDEX(#REF!,MATCH(SUMPRODUCT((#REF!=ProgramaciónDeClase[[#Headers],[DOMINGO]])*(ROUNDDOWN($B56,10)&gt;=ROUNDDOWN(#REF!,10))*($B56&lt;=#REF!),#REF!),#REF!,0),2),0)</f>
        <v>0</v>
      </c>
      <c r="D56" s="4">
        <f>IFERROR(INDEX(#REF!,MATCH(SUMPRODUCT((#REF!=ProgramaciónDeClase[[#Headers],[LUNES]])*(ROUNDDOWN($B56,10)&gt;=ROUNDDOWN(#REF!,10))*($B56&lt;=#REF!),#REF!),#REF!,0),2),0)</f>
        <v>0</v>
      </c>
      <c r="E56" s="4">
        <f>IFERROR(INDEX(#REF!,MATCH(SUMPRODUCT((#REF!=ProgramaciónDeClase[[#Headers],[MARTES]])*(ROUNDDOWN($B56,10)&gt;=ROUNDDOWN(#REF!,10))*($B56&lt;=#REF!),#REF!),#REF!,0),2),0)</f>
        <v>0</v>
      </c>
      <c r="F56" s="4">
        <f>IFERROR(INDEX(#REF!,MATCH(SUMPRODUCT((#REF!=ProgramaciónDeClase[[#Headers],[MIÉRCOLES]])*(ROUNDDOWN($B56,10)&gt;=ROUNDDOWN(#REF!,10))*($B56&lt;=#REF!),#REF!),#REF!,0),2),0)</f>
        <v>0</v>
      </c>
      <c r="G56" s="4">
        <f>IFERROR(INDEX(#REF!,MATCH(SUMPRODUCT((#REF!=ProgramaciónDeClase[[#Headers],[JUEVES]])*(ROUNDDOWN($B56,10)&gt;=ROUNDDOWN(#REF!,10))*($B56&lt;=#REF!),#REF!),#REF!,0),2),0)</f>
        <v>0</v>
      </c>
      <c r="H56" s="4">
        <f>IFERROR(INDEX(#REF!,MATCH(SUMPRODUCT((#REF!=ProgramaciónDeClase[[#Headers],[VIERNES]])*(ROUNDDOWN($B56,10)&gt;=ROUNDDOWN(#REF!,10))*($B56&lt;=#REF!),#REF!),#REF!,0),2),0)</f>
        <v>0</v>
      </c>
      <c r="I56" s="4">
        <f>IFERROR(INDEX(#REF!,MATCH(SUMPRODUCT((#REF!=ProgramaciónDeClase[[#Headers],[SÁBADO]])*(ROUNDDOWN($B56,10)&gt;=ROUNDDOWN(#REF!,10))*($B56&lt;=#REF!),#REF!),#REF!,0),2),0)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17" priority="2">
      <formula>(C4=C3)*(C$3=EsteDía)*(C4&lt;&gt;0)*($B4&lt;Cal_Endtime)</formula>
    </cfRule>
    <cfRule type="expression" dxfId="16" priority="3">
      <formula>(C$3=EsteDía)*(C4&lt;&gt;0)*($B4&lt;Cal_Endtime)</formula>
    </cfRule>
    <cfRule type="expression" dxfId="15" priority="6">
      <formula>(C4=C3)*(C4&lt;&gt;0)*($B4&lt;Cal_Endtime)</formula>
    </cfRule>
    <cfRule type="expression" dxfId="14" priority="8">
      <formula>(C4&lt;&gt;0)*($B4&lt;Cal_Endtime)</formula>
    </cfRule>
    <cfRule type="expression" dxfId="13" priority="9">
      <formula>(C$3=EsteDía)*($B4&lt;Cal_Endtime)</formula>
    </cfRule>
    <cfRule type="expression" dxfId="12" priority="298">
      <formula>C4=0</formula>
    </cfRule>
  </conditionalFormatting>
  <conditionalFormatting sqref="B3:I3">
    <cfRule type="expression" dxfId="11" priority="4">
      <formula>(B3=EsteDía)*($B4&lt;Cal_Endtime)</formula>
    </cfRule>
  </conditionalFormatting>
  <conditionalFormatting sqref="B4:I56">
    <cfRule type="expression" dxfId="10" priority="415">
      <formula>($B4&lt;=HoraActual)*($B5&gt;=HoraActual)</formula>
    </cfRule>
    <cfRule type="expression" dxfId="9" priority="416">
      <formula>(ROW(B4)&lt;ROW(INDEX($B$4:$B81,MATCH(Cal_Endtime,$B$4:$B$81,1),1))+1)</formula>
    </cfRule>
    <cfRule type="expression" dxfId="8" priority="417">
      <formula>B4=B3</formula>
    </cfRule>
    <cfRule type="expression" dxfId="7" priority="418" stopIfTrue="1">
      <formula>(B4&gt;Cal_Endtime)</formula>
    </cfRule>
    <cfRule type="expression" dxfId="6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Seleccione una hora de inicio de la lista. Seleccione CANCELAR y presione ALT+FLECHA ABAJO para seleccionar una hora de inicio de la lista desplegable." prompt="Escriba la hora de inicio de la programación en esta celda. Presione ALT+FLECHA ABAJO para abrir la lista desplegable y, luego, ENTRAR para seleccionar la hora." sqref="G2">
      <formula1>"8:00,9:00,10:00,11:00,12:00,13:00,14:00,15:00,16:00,17:00"</formula1>
    </dataValidation>
    <dataValidation type="list" errorStyle="warning" allowBlank="1" showInputMessage="1" showErrorMessage="1" error="Seleccione un intervalo de tiempo en la lista. Seleccione CANCELAR y presione ALT+FLECHA ABAJO para seleccionar un intervalo de tiempo de la lista desplegable." prompt="Escriba el intervalo de tiempo en esta celda. Presione ALT+FLECHA ABAJO para abrir la lista desplegable y, luego, ENTRAR para seleccionar el intervalo de tiempo." sqref="H2">
      <formula1>"15 MIN,20 MIN,30 MIN,40 MIN,45 MIN,60 MIN"</formula1>
    </dataValidation>
    <dataValidation allowBlank="1" showInputMessage="1" showErrorMessage="1" prompt="Para actualizar Plan de clase, modifique Inicio de la programación en la celda G2 e Intervalo de tiempo en la celda H2. Agregue la información de la clase en la hoja de cálculo Lista de clase. La celda I1 redirige a la hoja de cálculo Lista de clase." sqref="A1"/>
    <dataValidation allowBlank="1" showInputMessage="1" showErrorMessage="1" prompt="Seguidamente, Tabla del plan de clase se actualizará automáticamente a partir de las entradas de la tabla Lista de clase de la hoja de cálculo Lista de clase. Agregue filas al final de la tabla para ampliar la programación." sqref="B1:F2"/>
    <dataValidation allowBlank="1" showInputMessage="1" showErrorMessage="1" prompt="Escriba la fecha de inicio de la programación en la celda G2" sqref="G1"/>
    <dataValidation allowBlank="1" showInputMessage="1" showErrorMessage="1" prompt="Escriba el intervalo de tiempo en la celda H2." sqref="H1"/>
    <dataValidation allowBlank="1" showInputMessage="1" showErrorMessage="1" prompt="La programación de la clase del domingo se actualiza automáticamente con las entradas de la hoja de cálculo Lista de clase." sqref="C3"/>
    <dataValidation allowBlank="1" showInputMessage="1" showErrorMessage="1" prompt="La programación de la clase del lunes se actualiza automáticamente con las entradas de la hoja de cálculo Lista de clase." sqref="D3"/>
    <dataValidation allowBlank="1" showInputMessage="1" showErrorMessage="1" prompt="El plan de clase del martes se actualiza automáticamente con las entradas de la hoja de cálculo Lista de clase." sqref="E3"/>
    <dataValidation allowBlank="1" showInputMessage="1" showErrorMessage="1" prompt="El plan de clase del miércoles se actualiza automáticamente con las entradas de la hoja de cálculo Lista de clase." sqref="F3"/>
    <dataValidation allowBlank="1" showInputMessage="1" showErrorMessage="1" prompt="El plan de clase del jueves se actualiza automáticamente con las entradas de la hoja de cálculo Lista de clase." sqref="G3"/>
    <dataValidation allowBlank="1" showInputMessage="1" showErrorMessage="1" prompt="El plan de clase del viernes se actualiza automáticamente con las entradas de la hoja de cálculo Lista de clase." sqref="H3"/>
    <dataValidation allowBlank="1" showInputMessage="1" showErrorMessage="1" prompt="La programación de la clase del sábado se actualiza automáticamente con las entradas de la hoja de cálculo Lista de clase." sqref="I3"/>
    <dataValidation allowBlank="1" showInputMessage="1" showErrorMessage="1" prompt="Esta columna se genera en función de la hora de inicio, en la celda G2, y el intervalo de tiempo, en la celda H2." sqref="B3"/>
    <dataValidation allowBlank="1" showInputMessage="1" showErrorMessage="1" prompt="La hora de inicio se determina a partir de la hora indicada en la celda G2." sqref="B4"/>
    <dataValidation allowBlank="1" showInputMessage="1" showErrorMessage="1" prompt="Vínculo de navegación a la hoja de cálculo Lista de clase" sqref="I1:I2"/>
  </dataValidation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B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HORARIO DE LIMPIEZA</vt:lpstr>
      <vt:lpstr>ColumnTitleRegion..H2.1</vt:lpstr>
      <vt:lpstr>EstaFila</vt:lpstr>
      <vt:lpstr>InicioDeLaProgramación</vt:lpstr>
      <vt:lpstr>TextoMinutos</vt:lpstr>
      <vt:lpstr>Times</vt:lpstr>
      <vt:lpstr>Título1</vt:lpstr>
      <vt:lpstr>'HORARIO DE LIMPIEZA'!Títulos_a_imprimir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2019-07-05T13:07:05Z</dcterms:created>
  <dcterms:modified xsi:type="dcterms:W3CDTF">2020-06-11T14:11:06Z</dcterms:modified>
  <cp:version/>
</cp:coreProperties>
</file>